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swestokorg.sharepoint.com/sites/GirlScoutsofWesternOklahoma/Shared Documents/GSLE/Adult Development/LEAD/LEAD 2022/Troop Finance/"/>
    </mc:Choice>
  </mc:AlternateContent>
  <xr:revisionPtr revIDLastSave="500" documentId="8_{C5FACC66-B82B-40C0-A1C8-4EA53776E074}" xr6:coauthVersionLast="47" xr6:coauthVersionMax="47" xr10:uidLastSave="{5AE3E1EA-63A2-471D-B389-75E6C4147547}"/>
  <bookViews>
    <workbookView xWindow="28680" yWindow="-120" windowWidth="29040" windowHeight="15840" tabRatio="673" activeTab="3" xr2:uid="{00000000-000D-0000-FFFF-FFFF00000000}"/>
  </bookViews>
  <sheets>
    <sheet name="START HERE" sheetId="10" r:id="rId1"/>
    <sheet name="INCOME (A+B=C)" sheetId="1" r:id="rId2"/>
    <sheet name="EXPENSES (C-D=E)" sheetId="4" r:id="rId3"/>
    <sheet name="To Be Entered.. VTK Finance Tab" sheetId="6" r:id="rId4"/>
  </sheets>
  <definedNames>
    <definedName name="_xlnm._FilterDatabase" localSheetId="2" hidden="1">'EXPENSES (C-D=E)'!$F$4:$J$5</definedName>
    <definedName name="_xlnm.Print_Area" localSheetId="2">'EXPENSES (C-D=E)'!$A$1:$K$40</definedName>
    <definedName name="_xlnm.Print_Area" localSheetId="1">'INCOME (A+B=C)'!$A$1:$K$32</definedName>
    <definedName name="_xlnm.Print_Area" localSheetId="0">'START HERE'!$A$1:$I$21</definedName>
    <definedName name="_xlnm.Print_Area" localSheetId="3">'To Be Entered.. VTK Finance Tab'!$A$1:$K$39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6" i="4" l="1"/>
  <c r="J19" i="6" s="1"/>
  <c r="H36" i="4"/>
  <c r="J17" i="6" s="1"/>
  <c r="I36" i="4"/>
  <c r="J18" i="6" s="1"/>
  <c r="I1" i="1"/>
  <c r="B12" i="10"/>
  <c r="B10" i="10"/>
  <c r="H29" i="1" l="1"/>
  <c r="J9" i="6" s="1"/>
  <c r="I29" i="1"/>
  <c r="J10" i="6" s="1"/>
  <c r="K7" i="1" l="1"/>
  <c r="J1" i="6" l="1"/>
  <c r="J4" i="6"/>
  <c r="J2" i="1"/>
  <c r="G36" i="4"/>
  <c r="J16" i="6" s="1"/>
  <c r="F36" i="4"/>
  <c r="F29" i="1"/>
  <c r="J7" i="6" s="1"/>
  <c r="G29" i="1"/>
  <c r="J8" i="6" s="1"/>
  <c r="E29" i="1"/>
  <c r="J6" i="6" s="1"/>
  <c r="J15" i="6" l="1"/>
  <c r="K36" i="4"/>
  <c r="J20" i="6" s="1"/>
  <c r="K29" i="1"/>
  <c r="J32" i="1" s="1"/>
  <c r="K2" i="4"/>
  <c r="J2" i="6"/>
  <c r="J11" i="6" l="1"/>
  <c r="J12" i="6" s="1"/>
  <c r="J21" i="6" s="1"/>
  <c r="K39" i="4"/>
</calcChain>
</file>

<file path=xl/sharedStrings.xml><?xml version="1.0" encoding="utf-8"?>
<sst xmlns="http://schemas.openxmlformats.org/spreadsheetml/2006/main" count="62" uniqueCount="51">
  <si>
    <t>Instructions:</t>
  </si>
  <si>
    <t>Enter your TROOP NUMBER.</t>
  </si>
  <si>
    <t>As EXPENSES occur, record them on the EXPENSES (C-D=E) tab in the column for the type of Expense incurred.</t>
  </si>
  <si>
    <t>INCOME</t>
  </si>
  <si>
    <t>Income Categories</t>
  </si>
  <si>
    <t>Date</t>
  </si>
  <si>
    <t>Description</t>
  </si>
  <si>
    <t>A - Ending Balance from Prior Year:</t>
  </si>
  <si>
    <r>
      <t xml:space="preserve">Add additional rows (if needed) </t>
    </r>
    <r>
      <rPr>
        <b/>
        <i/>
        <sz val="14"/>
        <color rgb="FF0000FF"/>
        <rFont val="Adobe Gothic Std B"/>
        <family val="2"/>
        <charset val="128"/>
      </rPr>
      <t>ABOVE</t>
    </r>
    <r>
      <rPr>
        <i/>
        <sz val="14"/>
        <color rgb="FF0000FF"/>
        <rFont val="Adobe Gothic Std B"/>
        <family val="2"/>
        <charset val="128"/>
      </rPr>
      <t xml:space="preserve"> this row</t>
    </r>
  </si>
  <si>
    <t>B - Total Income</t>
  </si>
  <si>
    <t>C - Grand Total
(A + B = C)</t>
  </si>
  <si>
    <t>Expenses</t>
  </si>
  <si>
    <t>Expense Categories</t>
  </si>
  <si>
    <t>Check No.</t>
  </si>
  <si>
    <r>
      <rPr>
        <b/>
        <sz val="16"/>
        <color rgb="FF0000FF"/>
        <rFont val="Adobe Gothic Std B"/>
        <family val="2"/>
        <charset val="128"/>
      </rPr>
      <t>E</t>
    </r>
    <r>
      <rPr>
        <b/>
        <sz val="12"/>
        <color rgb="FF0000FF"/>
        <rFont val="Adobe Gothic Std B"/>
        <family val="2"/>
        <charset val="128"/>
      </rPr>
      <t xml:space="preserve"> - Ending Balance
(C - D = E)</t>
    </r>
  </si>
  <si>
    <t xml:space="preserve">Troop #: </t>
  </si>
  <si>
    <t>A - Ending Balance from prior year</t>
  </si>
  <si>
    <t>C - Grand Total (A+B)</t>
  </si>
  <si>
    <t>D - Total Expenses</t>
  </si>
  <si>
    <t>E - Ending Balance (C-D=E)</t>
  </si>
  <si>
    <r>
      <t xml:space="preserve">Add additional rows (if needed) </t>
    </r>
    <r>
      <rPr>
        <b/>
        <i/>
        <sz val="14"/>
        <color rgb="FF0000FF"/>
        <rFont val="Arial Narrow"/>
        <family val="2"/>
      </rPr>
      <t>ABOVE</t>
    </r>
    <r>
      <rPr>
        <i/>
        <sz val="14"/>
        <color rgb="FF0000FF"/>
        <rFont val="Arial Narrow"/>
        <family val="2"/>
      </rPr>
      <t xml:space="preserve"> this row</t>
    </r>
  </si>
  <si>
    <t>As you receive INCOME, record it on the INCOME (A+B=C) tab in the column for the type of Income received.</t>
  </si>
  <si>
    <t>As you near the Girl Scout Year End Financial Report Submission deadline (June 30)…</t>
  </si>
  <si>
    <t>Throughout the Girl Scout Year…</t>
  </si>
  <si>
    <t>Troop Finance Tracking Workbook</t>
  </si>
  <si>
    <t>Troop Dues</t>
  </si>
  <si>
    <t>Money-Earning Activities</t>
  </si>
  <si>
    <t>After you receive your May 2022 Statement (or as soon as you open your bank account for new Troops):</t>
  </si>
  <si>
    <r>
      <t>Enter the ENDING BALANCE from your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u/>
        <sz val="14"/>
        <color theme="1"/>
        <rFont val="Calibri"/>
        <family val="2"/>
        <scheme val="minor"/>
      </rPr>
      <t>May 2022 Statement</t>
    </r>
    <r>
      <rPr>
        <sz val="14"/>
        <color theme="1"/>
        <rFont val="Calibri"/>
        <family val="2"/>
        <scheme val="minor"/>
      </rPr>
      <t xml:space="preserve"> (or $0.00 if you are a new Troop).</t>
    </r>
  </si>
  <si>
    <r>
      <t xml:space="preserve">Enter the ENDING BALANCE from your </t>
    </r>
    <r>
      <rPr>
        <b/>
        <u/>
        <sz val="14"/>
        <color theme="1"/>
        <rFont val="Calibri"/>
        <family val="2"/>
        <scheme val="minor"/>
      </rPr>
      <t>May 2023</t>
    </r>
    <r>
      <rPr>
        <b/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>Bank Statement</t>
    </r>
  </si>
  <si>
    <t>To Be Entered on VTK Finance Tab</t>
  </si>
  <si>
    <t>Other (donations, event/trip fees, etc.)</t>
  </si>
  <si>
    <t xml:space="preserve">Other (donations, event/trip fees, etc.) </t>
  </si>
  <si>
    <t>Troop Income 2022 - 2023</t>
  </si>
  <si>
    <t>Troop Expenses  2022 - 2023</t>
  </si>
  <si>
    <t>Programming Supplies (craft supplies, t-shirts, badges/books/uniforms, food, etc.)</t>
  </si>
  <si>
    <t>Programming Activities (events, camps, field trips, etc.)</t>
  </si>
  <si>
    <t>Fall Product Sale Deposits</t>
  </si>
  <si>
    <t>Cookie Sale Deposits</t>
  </si>
  <si>
    <t>Fall Product SaleDeposits</t>
  </si>
  <si>
    <t>Annual Troop Finance Report                    2022 - 2023</t>
  </si>
  <si>
    <t>Data from the INCOME &amp; EXPENSES tabs will automatically appear on the To Be Entered.. VTK Finance Tab</t>
  </si>
  <si>
    <t xml:space="preserve">E - Ending Balance should reconcile with your May 2023 statement. </t>
  </si>
  <si>
    <t>If E - Ending Balance is higher than the final balance of your May 2023 statement, you might have missed an expense.</t>
  </si>
  <si>
    <t>If E - Ending Balance is lower than the final balance of your May 2023 statement, you might have missed income.</t>
  </si>
  <si>
    <t>Cookie Sale Payments</t>
  </si>
  <si>
    <t>Fall Product Sale Payments</t>
  </si>
  <si>
    <t>Other (membership fees, donations, bank fees, etc.)</t>
  </si>
  <si>
    <t>Current Year Income (June 1st, 2022 - May 31st, 2023)</t>
  </si>
  <si>
    <t>Expenses (June 1st, 2022 - May 31st, 2023)</t>
  </si>
  <si>
    <t>Programming Supplies (craft supplies, t-shirts, badges/books, food,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</si>
</sst>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;[Red]&quot;$&quot;#,##0.00"/>
    <numFmt numFmtId="165" formatCode="m/d/yy;@"/>
    <numFmt numFmtId="166" formatCode="_(&quot;$&quot;* #,##0.00_);_(&quot;$&quot;* \(#,##0.00\);_(&quot;$&quot;* &quot;0.00&quot;??_);_(@_)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0000FF"/>
      <name val="Arial"/>
      <family val="2"/>
    </font>
    <font>
      <i/>
      <sz val="14"/>
      <color rgb="FF0000FF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Arial"/>
      <family val="2"/>
    </font>
    <font>
      <b/>
      <sz val="20"/>
      <color theme="1"/>
      <name val="Arial"/>
      <family val="2"/>
    </font>
    <font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Arial Narrow"/>
      <family val="2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name val="Verdana"/>
      <family val="2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8"/>
      <color theme="10"/>
      <name val="Calibri"/>
      <family val="2"/>
    </font>
    <font>
      <b/>
      <u/>
      <sz val="20"/>
      <color theme="10"/>
      <name val="Calibri"/>
      <family val="2"/>
    </font>
    <font>
      <b/>
      <u/>
      <sz val="28"/>
      <color theme="10"/>
      <name val="Calibri"/>
      <family val="2"/>
    </font>
    <font>
      <sz val="11"/>
      <name val="Arial"/>
      <family val="2"/>
    </font>
    <font>
      <i/>
      <sz val="14"/>
      <color theme="1"/>
      <name val="Calibri"/>
      <family val="2"/>
      <scheme val="minor"/>
    </font>
    <font>
      <b/>
      <sz val="24"/>
      <color theme="1"/>
      <name val="Arial"/>
      <family val="2"/>
    </font>
    <font>
      <b/>
      <sz val="26"/>
      <color theme="1"/>
      <name val="Arial"/>
      <family val="2"/>
    </font>
    <font>
      <b/>
      <sz val="14"/>
      <color theme="1"/>
      <name val="Adobe Gothic Std B"/>
      <family val="2"/>
      <charset val="128"/>
    </font>
    <font>
      <b/>
      <sz val="16"/>
      <color theme="1"/>
      <name val="Adobe Gothic Std B"/>
      <family val="2"/>
      <charset val="128"/>
    </font>
    <font>
      <b/>
      <sz val="14"/>
      <color rgb="FF0000FF"/>
      <name val="Adobe Gothic Std B"/>
      <family val="2"/>
      <charset val="128"/>
    </font>
    <font>
      <b/>
      <sz val="16"/>
      <color rgb="FF0000FF"/>
      <name val="Adobe Gothic Std B"/>
      <family val="2"/>
      <charset val="128"/>
    </font>
    <font>
      <b/>
      <sz val="12"/>
      <color rgb="FF0000FF"/>
      <name val="Adobe Gothic Std B"/>
      <family val="2"/>
      <charset val="128"/>
    </font>
    <font>
      <sz val="11"/>
      <color theme="1"/>
      <name val="Adobe Gothic Std B"/>
      <family val="2"/>
      <charset val="128"/>
    </font>
    <font>
      <i/>
      <sz val="14"/>
      <color rgb="FF0000FF"/>
      <name val="Adobe Gothic Std B"/>
      <family val="2"/>
      <charset val="128"/>
    </font>
    <font>
      <b/>
      <i/>
      <sz val="14"/>
      <color rgb="FF0000FF"/>
      <name val="Adobe Gothic Std B"/>
      <family val="2"/>
      <charset val="128"/>
    </font>
    <font>
      <i/>
      <sz val="14"/>
      <color rgb="FF0000FF"/>
      <name val="Arial Narrow"/>
      <family val="2"/>
    </font>
    <font>
      <b/>
      <i/>
      <sz val="14"/>
      <color rgb="FF0000FF"/>
      <name val="Arial Narrow"/>
      <family val="2"/>
    </font>
    <font>
      <b/>
      <sz val="14"/>
      <color rgb="FF0000FF"/>
      <name val="Arial Narrow"/>
      <family val="2"/>
    </font>
    <font>
      <b/>
      <sz val="14"/>
      <color theme="1"/>
      <name val="Arial Narrow"/>
      <family val="2"/>
    </font>
  </fonts>
  <fills count="2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AF2C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E5C1"/>
        <bgColor indexed="64"/>
      </patternFill>
    </fill>
    <fill>
      <patternFill patternType="solid">
        <fgColor rgb="FFE0F8E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0000FF"/>
      </left>
      <right style="medium">
        <color indexed="64"/>
      </right>
      <top style="thick">
        <color rgb="FF0000FF"/>
      </top>
      <bottom style="thick">
        <color rgb="FF0000FF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ck">
        <color rgb="FF0000FF"/>
      </bottom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ck">
        <color rgb="FF0000F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theme="6" tint="-0.24994659260841701"/>
      </left>
      <right style="medium">
        <color theme="6" tint="-0.24994659260841701"/>
      </right>
      <top style="medium">
        <color theme="6" tint="-0.24994659260841701"/>
      </top>
      <bottom style="medium">
        <color theme="6" tint="-0.2499465926084170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9" fillId="0" borderId="0"/>
    <xf numFmtId="0" fontId="22" fillId="0" borderId="0"/>
    <xf numFmtId="44" fontId="22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</cellStyleXfs>
  <cellXfs count="206">
    <xf numFmtId="0" fontId="0" fillId="0" borderId="0" xfId="0"/>
    <xf numFmtId="165" fontId="19" fillId="0" borderId="22" xfId="0" applyNumberFormat="1" applyFont="1" applyBorder="1" applyAlignment="1" applyProtection="1">
      <alignment horizontal="center" vertical="center"/>
      <protection locked="0"/>
    </xf>
    <xf numFmtId="44" fontId="19" fillId="5" borderId="3" xfId="1" applyFont="1" applyFill="1" applyBorder="1" applyAlignment="1" applyProtection="1">
      <alignment vertical="center"/>
      <protection locked="0"/>
    </xf>
    <xf numFmtId="44" fontId="19" fillId="8" borderId="3" xfId="1" applyFont="1" applyFill="1" applyBorder="1" applyAlignment="1" applyProtection="1">
      <alignment vertical="center"/>
      <protection locked="0"/>
    </xf>
    <xf numFmtId="165" fontId="19" fillId="0" borderId="5" xfId="0" applyNumberFormat="1" applyFont="1" applyBorder="1" applyAlignment="1" applyProtection="1">
      <alignment horizontal="center" vertical="center"/>
      <protection locked="0"/>
    </xf>
    <xf numFmtId="44" fontId="19" fillId="6" borderId="32" xfId="1" applyFont="1" applyFill="1" applyBorder="1" applyAlignment="1" applyProtection="1">
      <alignment vertical="center"/>
      <protection locked="0"/>
    </xf>
    <xf numFmtId="165" fontId="19" fillId="0" borderId="14" xfId="0" applyNumberFormat="1" applyFont="1" applyBorder="1" applyAlignment="1" applyProtection="1">
      <alignment horizontal="center" vertical="center"/>
      <protection locked="0"/>
    </xf>
    <xf numFmtId="44" fontId="19" fillId="6" borderId="33" xfId="1" applyFont="1" applyFill="1" applyBorder="1" applyAlignment="1" applyProtection="1">
      <alignment vertical="center"/>
      <protection locked="0"/>
    </xf>
    <xf numFmtId="0" fontId="26" fillId="0" borderId="20" xfId="5" applyFont="1" applyFill="1" applyBorder="1" applyAlignment="1" applyProtection="1"/>
    <xf numFmtId="44" fontId="19" fillId="6" borderId="36" xfId="1" applyFont="1" applyFill="1" applyBorder="1" applyAlignment="1" applyProtection="1">
      <alignment vertical="center"/>
      <protection locked="0"/>
    </xf>
    <xf numFmtId="166" fontId="12" fillId="2" borderId="15" xfId="1" applyNumberFormat="1" applyFont="1" applyFill="1" applyBorder="1" applyAlignment="1" applyProtection="1">
      <alignment horizontal="center" wrapText="1"/>
    </xf>
    <xf numFmtId="1" fontId="19" fillId="0" borderId="4" xfId="0" applyNumberFormat="1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vertical="center" wrapText="1"/>
      <protection locked="0"/>
    </xf>
    <xf numFmtId="0" fontId="19" fillId="2" borderId="0" xfId="0" applyFont="1" applyFill="1" applyAlignment="1" applyProtection="1">
      <alignment vertical="center"/>
      <protection locked="0"/>
    </xf>
    <xf numFmtId="1" fontId="19" fillId="0" borderId="3" xfId="0" applyNumberFormat="1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vertical="center" wrapText="1"/>
      <protection locked="0"/>
    </xf>
    <xf numFmtId="1" fontId="19" fillId="0" borderId="11" xfId="0" applyNumberFormat="1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vertical="center" wrapText="1"/>
      <protection locked="0"/>
    </xf>
    <xf numFmtId="0" fontId="24" fillId="13" borderId="0" xfId="5" applyFill="1" applyBorder="1" applyAlignment="1" applyProtection="1">
      <alignment horizontal="center"/>
    </xf>
    <xf numFmtId="0" fontId="25" fillId="2" borderId="20" xfId="5" applyFont="1" applyFill="1" applyBorder="1" applyAlignment="1" applyProtection="1">
      <alignment horizontal="right"/>
    </xf>
    <xf numFmtId="1" fontId="20" fillId="0" borderId="27" xfId="0" applyNumberFormat="1" applyFont="1" applyBorder="1" applyAlignment="1">
      <alignment horizontal="left"/>
    </xf>
    <xf numFmtId="6" fontId="20" fillId="0" borderId="27" xfId="0" applyNumberFormat="1" applyFont="1" applyBorder="1" applyAlignment="1">
      <alignment horizontal="left" wrapText="1"/>
    </xf>
    <xf numFmtId="44" fontId="19" fillId="17" borderId="3" xfId="1" applyFont="1" applyFill="1" applyBorder="1" applyAlignment="1" applyProtection="1">
      <alignment vertical="center"/>
      <protection locked="0"/>
    </xf>
    <xf numFmtId="44" fontId="19" fillId="18" borderId="3" xfId="1" applyFont="1" applyFill="1" applyBorder="1" applyAlignment="1" applyProtection="1">
      <alignment vertical="center"/>
      <protection locked="0"/>
    </xf>
    <xf numFmtId="44" fontId="0" fillId="15" borderId="0" xfId="1" applyFont="1" applyFill="1" applyBorder="1" applyProtection="1">
      <protection locked="0"/>
    </xf>
    <xf numFmtId="0" fontId="0" fillId="0" borderId="0" xfId="0" applyProtection="1">
      <protection locked="0"/>
    </xf>
    <xf numFmtId="0" fontId="0" fillId="19" borderId="39" xfId="0" applyFill="1" applyBorder="1" applyProtection="1">
      <protection locked="0"/>
    </xf>
    <xf numFmtId="0" fontId="0" fillId="19" borderId="0" xfId="0" applyFill="1" applyProtection="1">
      <protection locked="0"/>
    </xf>
    <xf numFmtId="44" fontId="0" fillId="20" borderId="39" xfId="1" applyFont="1" applyFill="1" applyBorder="1" applyProtection="1">
      <protection locked="0"/>
    </xf>
    <xf numFmtId="44" fontId="0" fillId="20" borderId="0" xfId="1" applyFont="1" applyFill="1" applyBorder="1" applyProtection="1">
      <protection locked="0"/>
    </xf>
    <xf numFmtId="44" fontId="0" fillId="15" borderId="0" xfId="1" applyFont="1" applyFill="1" applyBorder="1" applyAlignment="1" applyProtection="1">
      <alignment horizontal="right"/>
      <protection locked="0"/>
    </xf>
    <xf numFmtId="0" fontId="4" fillId="2" borderId="0" xfId="0" applyFont="1" applyFill="1"/>
    <xf numFmtId="14" fontId="4" fillId="2" borderId="0" xfId="0" applyNumberFormat="1" applyFont="1" applyFill="1" applyAlignment="1">
      <alignment horizontal="center" vertical="center"/>
    </xf>
    <xf numFmtId="44" fontId="4" fillId="2" borderId="0" xfId="1" applyFont="1" applyFill="1" applyProtection="1"/>
    <xf numFmtId="0" fontId="4" fillId="0" borderId="0" xfId="0" applyFont="1"/>
    <xf numFmtId="0" fontId="0" fillId="2" borderId="0" xfId="0" applyFill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31" fillId="15" borderId="0" xfId="0" applyFont="1" applyFill="1" applyAlignment="1">
      <alignment horizontal="center"/>
    </xf>
    <xf numFmtId="0" fontId="15" fillId="10" borderId="21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/>
    </xf>
    <xf numFmtId="164" fontId="0" fillId="2" borderId="0" xfId="1" applyNumberFormat="1" applyFont="1" applyFill="1" applyBorder="1" applyProtection="1"/>
    <xf numFmtId="14" fontId="0" fillId="3" borderId="0" xfId="0" applyNumberForma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44" fontId="14" fillId="5" borderId="0" xfId="1" applyFont="1" applyFill="1" applyBorder="1" applyAlignment="1" applyProtection="1">
      <alignment horizontal="center" vertical="center"/>
    </xf>
    <xf numFmtId="44" fontId="15" fillId="5" borderId="0" xfId="1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32" fillId="2" borderId="0" xfId="0" applyFont="1" applyFill="1" applyAlignment="1">
      <alignment horizontal="center" vertical="center" wrapText="1"/>
    </xf>
    <xf numFmtId="14" fontId="33" fillId="2" borderId="7" xfId="0" applyNumberFormat="1" applyFont="1" applyFill="1" applyBorder="1" applyAlignment="1">
      <alignment horizontal="center" vertical="center" wrapText="1"/>
    </xf>
    <xf numFmtId="14" fontId="32" fillId="2" borderId="8" xfId="0" applyNumberFormat="1" applyFont="1" applyFill="1" applyBorder="1" applyAlignment="1">
      <alignment horizontal="center" vertical="center" wrapText="1"/>
    </xf>
    <xf numFmtId="0" fontId="33" fillId="2" borderId="18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vertical="center" wrapText="1"/>
    </xf>
    <xf numFmtId="44" fontId="32" fillId="6" borderId="22" xfId="1" applyFont="1" applyFill="1" applyBorder="1" applyAlignment="1" applyProtection="1">
      <alignment horizontal="center" vertical="center" textRotation="45" wrapText="1"/>
    </xf>
    <xf numFmtId="0" fontId="32" fillId="5" borderId="4" xfId="0" applyFont="1" applyFill="1" applyBorder="1" applyAlignment="1">
      <alignment horizontal="center" vertical="center" textRotation="45" wrapText="1"/>
    </xf>
    <xf numFmtId="0" fontId="32" fillId="8" borderId="4" xfId="1" applyNumberFormat="1" applyFont="1" applyFill="1" applyBorder="1" applyAlignment="1" applyProtection="1">
      <alignment horizontal="center" vertical="center" textRotation="45" wrapText="1"/>
    </xf>
    <xf numFmtId="0" fontId="32" fillId="18" borderId="4" xfId="1" applyNumberFormat="1" applyFont="1" applyFill="1" applyBorder="1" applyAlignment="1" applyProtection="1">
      <alignment horizontal="center" vertical="center" textRotation="45" wrapText="1"/>
    </xf>
    <xf numFmtId="0" fontId="32" fillId="17" borderId="4" xfId="1" applyNumberFormat="1" applyFont="1" applyFill="1" applyBorder="1" applyAlignment="1" applyProtection="1">
      <alignment horizontal="center" vertical="center" textRotation="45" wrapText="1"/>
    </xf>
    <xf numFmtId="164" fontId="6" fillId="2" borderId="0" xfId="1" applyNumberFormat="1" applyFont="1" applyFill="1" applyBorder="1" applyAlignment="1" applyProtection="1">
      <alignment vertical="center" wrapText="1"/>
    </xf>
    <xf numFmtId="0" fontId="6" fillId="0" borderId="0" xfId="0" applyFont="1" applyAlignment="1">
      <alignment vertical="center" wrapText="1"/>
    </xf>
    <xf numFmtId="0" fontId="19" fillId="2" borderId="0" xfId="0" applyFont="1" applyFill="1" applyAlignment="1">
      <alignment horizontal="center" vertical="center"/>
    </xf>
    <xf numFmtId="44" fontId="19" fillId="2" borderId="0" xfId="1" applyFont="1" applyFill="1" applyBorder="1" applyProtection="1"/>
    <xf numFmtId="0" fontId="3" fillId="0" borderId="0" xfId="0" applyFont="1"/>
    <xf numFmtId="165" fontId="19" fillId="0" borderId="23" xfId="0" applyNumberFormat="1" applyFont="1" applyBorder="1" applyAlignment="1">
      <alignment horizontal="center" vertical="center"/>
    </xf>
    <xf numFmtId="1" fontId="19" fillId="0" borderId="6" xfId="0" applyNumberFormat="1" applyFont="1" applyBorder="1" applyAlignment="1">
      <alignment horizontal="center" vertical="center"/>
    </xf>
    <xf numFmtId="0" fontId="40" fillId="0" borderId="6" xfId="0" applyFont="1" applyBorder="1" applyAlignment="1">
      <alignment vertical="center" wrapText="1"/>
    </xf>
    <xf numFmtId="0" fontId="19" fillId="2" borderId="1" xfId="0" applyFont="1" applyFill="1" applyBorder="1" applyAlignment="1">
      <alignment vertical="center"/>
    </xf>
    <xf numFmtId="44" fontId="19" fillId="6" borderId="34" xfId="1" applyFont="1" applyFill="1" applyBorder="1" applyAlignment="1" applyProtection="1">
      <alignment vertical="center"/>
    </xf>
    <xf numFmtId="44" fontId="19" fillId="5" borderId="3" xfId="1" applyFont="1" applyFill="1" applyBorder="1" applyAlignment="1" applyProtection="1">
      <alignment vertical="center"/>
    </xf>
    <xf numFmtId="44" fontId="19" fillId="8" borderId="3" xfId="1" applyFont="1" applyFill="1" applyBorder="1" applyAlignment="1" applyProtection="1">
      <alignment vertical="center"/>
    </xf>
    <xf numFmtId="44" fontId="19" fillId="18" borderId="3" xfId="1" applyFont="1" applyFill="1" applyBorder="1" applyAlignment="1" applyProtection="1">
      <alignment vertical="center"/>
    </xf>
    <xf numFmtId="44" fontId="19" fillId="17" borderId="3" xfId="1" applyFont="1" applyFill="1" applyBorder="1" applyAlignment="1" applyProtection="1">
      <alignment vertical="center"/>
    </xf>
    <xf numFmtId="44" fontId="42" fillId="2" borderId="10" xfId="1" applyFont="1" applyFill="1" applyBorder="1" applyAlignment="1" applyProtection="1">
      <alignment horizontal="right"/>
    </xf>
    <xf numFmtId="0" fontId="43" fillId="2" borderId="0" xfId="0" applyFont="1" applyFill="1" applyAlignment="1">
      <alignment horizontal="center" vertical="center"/>
    </xf>
    <xf numFmtId="14" fontId="43" fillId="2" borderId="20" xfId="0" applyNumberFormat="1" applyFont="1" applyFill="1" applyBorder="1" applyAlignment="1">
      <alignment horizontal="center" vertical="center"/>
    </xf>
    <xf numFmtId="0" fontId="43" fillId="2" borderId="20" xfId="0" applyFont="1" applyFill="1" applyBorder="1" applyAlignment="1">
      <alignment vertical="center"/>
    </xf>
    <xf numFmtId="44" fontId="19" fillId="10" borderId="30" xfId="1" applyFont="1" applyFill="1" applyBorder="1" applyAlignment="1" applyProtection="1">
      <alignment vertical="center"/>
    </xf>
    <xf numFmtId="44" fontId="19" fillId="10" borderId="6" xfId="1" applyFont="1" applyFill="1" applyBorder="1" applyAlignment="1" applyProtection="1">
      <alignment vertical="center"/>
    </xf>
    <xf numFmtId="164" fontId="42" fillId="10" borderId="2" xfId="1" applyNumberFormat="1" applyFont="1" applyFill="1" applyBorder="1" applyAlignment="1" applyProtection="1">
      <alignment vertical="center"/>
    </xf>
    <xf numFmtId="0" fontId="5" fillId="0" borderId="0" xfId="0" applyFont="1"/>
    <xf numFmtId="0" fontId="0" fillId="2" borderId="0" xfId="0" applyFill="1"/>
    <xf numFmtId="44" fontId="0" fillId="2" borderId="0" xfId="1" applyFont="1" applyFill="1" applyProtection="1"/>
    <xf numFmtId="164" fontId="37" fillId="2" borderId="0" xfId="1" applyNumberFormat="1" applyFont="1" applyFill="1" applyProtection="1"/>
    <xf numFmtId="44" fontId="34" fillId="2" borderId="10" xfId="1" applyFont="1" applyFill="1" applyBorder="1" applyAlignment="1" applyProtection="1">
      <alignment horizontal="center" wrapText="1"/>
    </xf>
    <xf numFmtId="164" fontId="34" fillId="10" borderId="2" xfId="1" applyNumberFormat="1" applyFont="1" applyFill="1" applyBorder="1" applyProtection="1"/>
    <xf numFmtId="164" fontId="0" fillId="2" borderId="0" xfId="1" applyNumberFormat="1" applyFont="1" applyFill="1" applyProtection="1"/>
    <xf numFmtId="14" fontId="0" fillId="0" borderId="0" xfId="0" applyNumberFormat="1" applyAlignment="1">
      <alignment horizontal="center" vertical="center"/>
    </xf>
    <xf numFmtId="44" fontId="0" fillId="0" borderId="0" xfId="1" applyFont="1" applyProtection="1"/>
    <xf numFmtId="164" fontId="0" fillId="0" borderId="0" xfId="1" applyNumberFormat="1" applyFont="1" applyProtection="1"/>
    <xf numFmtId="0" fontId="4" fillId="0" borderId="28" xfId="0" applyFont="1" applyBorder="1"/>
    <xf numFmtId="14" fontId="4" fillId="0" borderId="20" xfId="0" applyNumberFormat="1" applyFont="1" applyBorder="1" applyAlignment="1">
      <alignment horizontal="center" vertical="center"/>
    </xf>
    <xf numFmtId="0" fontId="4" fillId="0" borderId="20" xfId="0" applyFont="1" applyBorder="1"/>
    <xf numFmtId="44" fontId="4" fillId="0" borderId="20" xfId="1" applyFont="1" applyFill="1" applyBorder="1" applyProtection="1"/>
    <xf numFmtId="164" fontId="4" fillId="0" borderId="0" xfId="1" applyNumberFormat="1" applyFont="1" applyProtection="1"/>
    <xf numFmtId="0" fontId="6" fillId="0" borderId="0" xfId="0" applyFont="1" applyAlignment="1">
      <alignment horizontal="right" vertical="center"/>
    </xf>
    <xf numFmtId="0" fontId="11" fillId="0" borderId="0" xfId="0" applyFont="1"/>
    <xf numFmtId="0" fontId="6" fillId="10" borderId="2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0" fillId="0" borderId="0" xfId="0" applyFont="1"/>
    <xf numFmtId="44" fontId="11" fillId="2" borderId="3" xfId="1" applyFont="1" applyFill="1" applyBorder="1" applyProtection="1"/>
    <xf numFmtId="0" fontId="0" fillId="0" borderId="0" xfId="0" applyAlignment="1">
      <alignment horizontal="right"/>
    </xf>
    <xf numFmtId="44" fontId="0" fillId="2" borderId="3" xfId="1" applyFont="1" applyFill="1" applyBorder="1" applyProtection="1"/>
    <xf numFmtId="0" fontId="0" fillId="16" borderId="0" xfId="0" applyFill="1" applyAlignment="1">
      <alignment horizontal="right"/>
    </xf>
    <xf numFmtId="0" fontId="11" fillId="0" borderId="0" xfId="0" applyFont="1" applyAlignment="1">
      <alignment horizontal="left"/>
    </xf>
    <xf numFmtId="0" fontId="11" fillId="10" borderId="0" xfId="0" applyFont="1" applyFill="1"/>
    <xf numFmtId="0" fontId="0" fillId="10" borderId="0" xfId="0" applyFill="1"/>
    <xf numFmtId="44" fontId="10" fillId="10" borderId="0" xfId="1" applyFont="1" applyFill="1" applyProtection="1"/>
    <xf numFmtId="44" fontId="0" fillId="15" borderId="3" xfId="1" applyFont="1" applyFill="1" applyBorder="1" applyProtection="1"/>
    <xf numFmtId="44" fontId="0" fillId="15" borderId="37" xfId="1" applyFont="1" applyFill="1" applyBorder="1" applyProtection="1"/>
    <xf numFmtId="44" fontId="0" fillId="15" borderId="0" xfId="1" applyFont="1" applyFill="1" applyBorder="1" applyProtection="1"/>
    <xf numFmtId="44" fontId="0" fillId="15" borderId="40" xfId="1" applyFont="1" applyFill="1" applyBorder="1" applyProtection="1"/>
    <xf numFmtId="0" fontId="2" fillId="0" borderId="0" xfId="0" applyFont="1"/>
    <xf numFmtId="44" fontId="11" fillId="2" borderId="11" xfId="1" applyFont="1" applyFill="1" applyBorder="1" applyProtection="1"/>
    <xf numFmtId="44" fontId="11" fillId="11" borderId="31" xfId="1" applyFont="1" applyFill="1" applyBorder="1" applyProtection="1"/>
    <xf numFmtId="0" fontId="8" fillId="0" borderId="0" xfId="0" applyFont="1"/>
    <xf numFmtId="1" fontId="15" fillId="2" borderId="27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30" fillId="2" borderId="0" xfId="0" applyFont="1" applyFill="1" applyAlignment="1">
      <alignment horizontal="center" vertical="center"/>
    </xf>
    <xf numFmtId="1" fontId="15" fillId="2" borderId="0" xfId="0" applyNumberFormat="1" applyFont="1" applyFill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4" fontId="4" fillId="9" borderId="0" xfId="0" applyNumberFormat="1" applyFont="1" applyFill="1" applyAlignment="1">
      <alignment horizontal="center" vertical="center"/>
    </xf>
    <xf numFmtId="0" fontId="16" fillId="9" borderId="0" xfId="0" applyFont="1" applyFill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14" fontId="32" fillId="2" borderId="7" xfId="0" applyNumberFormat="1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44" fontId="32" fillId="7" borderId="8" xfId="1" applyFont="1" applyFill="1" applyBorder="1" applyAlignment="1" applyProtection="1">
      <alignment horizontal="center" vertical="center" textRotation="45" wrapText="1" readingOrder="1"/>
    </xf>
    <xf numFmtId="0" fontId="32" fillId="5" borderId="8" xfId="0" applyFont="1" applyFill="1" applyBorder="1" applyAlignment="1">
      <alignment horizontal="center" vertical="center" textRotation="45" wrapText="1"/>
    </xf>
    <xf numFmtId="44" fontId="32" fillId="9" borderId="8" xfId="1" applyFont="1" applyFill="1" applyBorder="1" applyAlignment="1" applyProtection="1">
      <alignment horizontal="center" vertical="center" textRotation="45" wrapText="1"/>
    </xf>
    <xf numFmtId="0" fontId="32" fillId="4" borderId="8" xfId="0" applyFont="1" applyFill="1" applyBorder="1" applyAlignment="1">
      <alignment horizontal="center" vertical="center" textRotation="45" wrapText="1"/>
    </xf>
    <xf numFmtId="0" fontId="32" fillId="14" borderId="8" xfId="0" applyFont="1" applyFill="1" applyBorder="1" applyAlignment="1">
      <alignment horizontal="center" vertical="center" textRotation="45" wrapText="1"/>
    </xf>
    <xf numFmtId="0" fontId="6" fillId="2" borderId="0" xfId="0" applyFont="1" applyFill="1" applyAlignment="1">
      <alignment horizontal="center" vertical="center" wrapText="1"/>
    </xf>
    <xf numFmtId="0" fontId="34" fillId="2" borderId="26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14" fontId="5" fillId="2" borderId="24" xfId="0" applyNumberFormat="1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44" fontId="5" fillId="7" borderId="13" xfId="1" applyFont="1" applyFill="1" applyBorder="1" applyAlignment="1" applyProtection="1">
      <alignment horizontal="center" vertical="center" textRotation="45" wrapText="1"/>
    </xf>
    <xf numFmtId="44" fontId="5" fillId="5" borderId="13" xfId="1" applyFont="1" applyFill="1" applyBorder="1" applyAlignment="1" applyProtection="1">
      <alignment horizontal="center" vertical="center" textRotation="45" wrapText="1"/>
    </xf>
    <xf numFmtId="44" fontId="5" fillId="9" borderId="13" xfId="1" applyFont="1" applyFill="1" applyBorder="1" applyAlignment="1" applyProtection="1">
      <alignment horizontal="center" vertical="center" textRotation="45" wrapText="1"/>
    </xf>
    <xf numFmtId="44" fontId="5" fillId="4" borderId="13" xfId="1" applyFont="1" applyFill="1" applyBorder="1" applyAlignment="1" applyProtection="1">
      <alignment horizontal="center" vertical="center" textRotation="45" wrapText="1"/>
    </xf>
    <xf numFmtId="44" fontId="5" fillId="14" borderId="13" xfId="1" applyFont="1" applyFill="1" applyBorder="1" applyAlignment="1" applyProtection="1">
      <alignment horizontal="center" vertical="center" textRotation="45" wrapText="1"/>
    </xf>
    <xf numFmtId="44" fontId="3" fillId="2" borderId="0" xfId="0" applyNumberFormat="1" applyFont="1" applyFill="1"/>
    <xf numFmtId="164" fontId="28" fillId="0" borderId="0" xfId="1" applyNumberFormat="1" applyFont="1" applyProtection="1"/>
    <xf numFmtId="0" fontId="7" fillId="0" borderId="0" xfId="0" applyFont="1"/>
    <xf numFmtId="0" fontId="38" fillId="0" borderId="6" xfId="0" applyFont="1" applyBorder="1" applyAlignment="1">
      <alignment vertical="center" wrapText="1"/>
    </xf>
    <xf numFmtId="0" fontId="3" fillId="2" borderId="25" xfId="0" applyFont="1" applyFill="1" applyBorder="1" applyAlignment="1">
      <alignment vertical="center"/>
    </xf>
    <xf numFmtId="44" fontId="19" fillId="2" borderId="6" xfId="1" applyFont="1" applyFill="1" applyBorder="1" applyAlignment="1" applyProtection="1">
      <alignment vertical="center"/>
    </xf>
    <xf numFmtId="44" fontId="19" fillId="2" borderId="6" xfId="0" applyNumberFormat="1" applyFont="1" applyFill="1" applyBorder="1" applyAlignment="1">
      <alignment vertical="center"/>
    </xf>
    <xf numFmtId="44" fontId="19" fillId="14" borderId="6" xfId="0" applyNumberFormat="1" applyFont="1" applyFill="1" applyBorder="1" applyAlignment="1">
      <alignment vertical="center"/>
    </xf>
    <xf numFmtId="0" fontId="34" fillId="2" borderId="0" xfId="0" applyFont="1" applyFill="1" applyAlignment="1">
      <alignment horizontal="center" vertical="center" wrapText="1"/>
    </xf>
    <xf numFmtId="0" fontId="7" fillId="2" borderId="0" xfId="0" applyFont="1" applyFill="1"/>
    <xf numFmtId="14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44" fontId="19" fillId="0" borderId="12" xfId="1" applyFont="1" applyFill="1" applyBorder="1" applyAlignment="1" applyProtection="1">
      <alignment vertical="center"/>
    </xf>
    <xf numFmtId="44" fontId="12" fillId="10" borderId="21" xfId="0" applyNumberFormat="1" applyFont="1" applyFill="1" applyBorder="1" applyAlignment="1">
      <alignment vertical="center"/>
    </xf>
    <xf numFmtId="0" fontId="34" fillId="2" borderId="0" xfId="0" applyFont="1" applyFill="1" applyAlignment="1">
      <alignment horizontal="center" wrapText="1"/>
    </xf>
    <xf numFmtId="44" fontId="12" fillId="10" borderId="21" xfId="0" applyNumberFormat="1" applyFont="1" applyFill="1" applyBorder="1"/>
    <xf numFmtId="14" fontId="4" fillId="0" borderId="0" xfId="0" applyNumberFormat="1" applyFont="1" applyAlignment="1">
      <alignment horizontal="center" vertical="center"/>
    </xf>
    <xf numFmtId="44" fontId="4" fillId="0" borderId="0" xfId="1" applyFont="1" applyProtection="1"/>
    <xf numFmtId="0" fontId="23" fillId="12" borderId="28" xfId="0" applyFont="1" applyFill="1" applyBorder="1" applyAlignment="1">
      <alignment horizontal="center"/>
    </xf>
    <xf numFmtId="0" fontId="20" fillId="12" borderId="20" xfId="0" applyFont="1" applyFill="1" applyBorder="1"/>
    <xf numFmtId="0" fontId="20" fillId="12" borderId="35" xfId="0" applyFont="1" applyFill="1" applyBorder="1"/>
    <xf numFmtId="0" fontId="20" fillId="0" borderId="0" xfId="0" applyFont="1"/>
    <xf numFmtId="0" fontId="23" fillId="12" borderId="29" xfId="0" applyFont="1" applyFill="1" applyBorder="1" applyAlignment="1">
      <alignment horizontal="center"/>
    </xf>
    <xf numFmtId="0" fontId="20" fillId="12" borderId="0" xfId="0" applyFont="1" applyFill="1" applyAlignment="1">
      <alignment horizontal="center"/>
    </xf>
    <xf numFmtId="0" fontId="20" fillId="12" borderId="0" xfId="0" applyFont="1" applyFill="1"/>
    <xf numFmtId="0" fontId="20" fillId="12" borderId="19" xfId="0" applyFont="1" applyFill="1" applyBorder="1"/>
    <xf numFmtId="0" fontId="21" fillId="12" borderId="0" xfId="0" applyFont="1" applyFill="1"/>
    <xf numFmtId="0" fontId="23" fillId="12" borderId="29" xfId="0" applyFont="1" applyFill="1" applyBorder="1" applyAlignment="1">
      <alignment horizontal="center" vertical="center"/>
    </xf>
    <xf numFmtId="0" fontId="20" fillId="12" borderId="0" xfId="0" applyFont="1" applyFill="1" applyAlignment="1">
      <alignment horizontal="left" wrapText="1"/>
    </xf>
    <xf numFmtId="6" fontId="20" fillId="12" borderId="0" xfId="0" applyNumberFormat="1" applyFont="1" applyFill="1" applyAlignment="1">
      <alignment horizontal="left" wrapText="1"/>
    </xf>
    <xf numFmtId="0" fontId="0" fillId="12" borderId="0" xfId="0" applyFill="1"/>
    <xf numFmtId="44" fontId="1" fillId="12" borderId="0" xfId="1" applyFont="1" applyFill="1" applyProtection="1"/>
    <xf numFmtId="0" fontId="10" fillId="12" borderId="0" xfId="0" applyFont="1" applyFill="1"/>
    <xf numFmtId="0" fontId="24" fillId="12" borderId="0" xfId="5" applyFill="1" applyBorder="1" applyAlignment="1" applyProtection="1">
      <alignment horizontal="center"/>
    </xf>
    <xf numFmtId="0" fontId="29" fillId="12" borderId="0" xfId="0" applyFont="1" applyFill="1"/>
    <xf numFmtId="0" fontId="2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65" fontId="19" fillId="0" borderId="5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44" fontId="19" fillId="7" borderId="3" xfId="1" applyFont="1" applyFill="1" applyBorder="1" applyAlignment="1" applyProtection="1">
      <alignment vertical="center"/>
    </xf>
    <xf numFmtId="44" fontId="19" fillId="5" borderId="3" xfId="0" applyNumberFormat="1" applyFont="1" applyFill="1" applyBorder="1" applyAlignment="1">
      <alignment vertical="center"/>
    </xf>
    <xf numFmtId="44" fontId="19" fillId="9" borderId="3" xfId="1" applyFont="1" applyFill="1" applyBorder="1" applyAlignment="1" applyProtection="1">
      <alignment vertical="center"/>
    </xf>
    <xf numFmtId="44" fontId="19" fillId="4" borderId="3" xfId="0" applyNumberFormat="1" applyFont="1" applyFill="1" applyBorder="1" applyAlignment="1">
      <alignment vertical="center"/>
    </xf>
    <xf numFmtId="44" fontId="19" fillId="14" borderId="3" xfId="0" applyNumberFormat="1" applyFont="1" applyFill="1" applyBorder="1" applyAlignment="1">
      <alignment vertical="center"/>
    </xf>
    <xf numFmtId="165" fontId="19" fillId="0" borderId="14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vertical="center" wrapText="1"/>
    </xf>
    <xf numFmtId="0" fontId="3" fillId="2" borderId="13" xfId="0" applyFont="1" applyFill="1" applyBorder="1" applyAlignment="1">
      <alignment vertical="center"/>
    </xf>
    <xf numFmtId="44" fontId="19" fillId="7" borderId="11" xfId="1" applyFont="1" applyFill="1" applyBorder="1" applyAlignment="1" applyProtection="1">
      <alignment vertical="center"/>
    </xf>
    <xf numFmtId="44" fontId="19" fillId="5" borderId="11" xfId="0" applyNumberFormat="1" applyFont="1" applyFill="1" applyBorder="1" applyAlignment="1">
      <alignment vertical="center"/>
    </xf>
    <xf numFmtId="44" fontId="19" fillId="9" borderId="11" xfId="1" applyFont="1" applyFill="1" applyBorder="1" applyAlignment="1" applyProtection="1">
      <alignment vertical="center"/>
    </xf>
    <xf numFmtId="44" fontId="19" fillId="4" borderId="11" xfId="0" applyNumberFormat="1" applyFont="1" applyFill="1" applyBorder="1" applyAlignment="1">
      <alignment vertical="center"/>
    </xf>
    <xf numFmtId="44" fontId="19" fillId="14" borderId="11" xfId="0" applyNumberFormat="1" applyFont="1" applyFill="1" applyBorder="1" applyAlignment="1">
      <alignment vertical="center"/>
    </xf>
    <xf numFmtId="0" fontId="0" fillId="19" borderId="0" xfId="0" applyFill="1"/>
    <xf numFmtId="44" fontId="0" fillId="15" borderId="38" xfId="1" applyFont="1" applyFill="1" applyBorder="1" applyProtection="1"/>
    <xf numFmtId="0" fontId="13" fillId="12" borderId="0" xfId="0" applyFont="1" applyFill="1" applyAlignment="1">
      <alignment horizontal="left"/>
    </xf>
    <xf numFmtId="0" fontId="20" fillId="12" borderId="0" xfId="0" applyFont="1" applyFill="1" applyAlignment="1">
      <alignment horizontal="left" wrapText="1"/>
    </xf>
    <xf numFmtId="0" fontId="14" fillId="12" borderId="20" xfId="0" applyFont="1" applyFill="1" applyBorder="1" applyAlignment="1">
      <alignment horizontal="center"/>
    </xf>
    <xf numFmtId="44" fontId="16" fillId="7" borderId="1" xfId="1" applyFont="1" applyFill="1" applyBorder="1" applyAlignment="1" applyProtection="1">
      <alignment horizontal="center" vertical="center"/>
    </xf>
    <xf numFmtId="0" fontId="30" fillId="0" borderId="0" xfId="0" applyFont="1" applyAlignment="1">
      <alignment horizontal="center" vertical="center"/>
    </xf>
    <xf numFmtId="0" fontId="27" fillId="13" borderId="0" xfId="5" applyFont="1" applyFill="1" applyAlignment="1" applyProtection="1">
      <alignment horizontal="center"/>
    </xf>
    <xf numFmtId="0" fontId="31" fillId="15" borderId="0" xfId="0" applyFont="1" applyFill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1" fillId="10" borderId="0" xfId="0" applyFont="1" applyFill="1" applyAlignment="1">
      <alignment horizontal="left"/>
    </xf>
  </cellXfs>
  <cellStyles count="6">
    <cellStyle name="Currency" xfId="1" builtinId="4"/>
    <cellStyle name="Currency 2" xfId="4" xr:uid="{00000000-0005-0000-0000-000001000000}"/>
    <cellStyle name="Hyperlink" xfId="5" builtinId="8"/>
    <cellStyle name="Normal" xfId="0" builtinId="0"/>
    <cellStyle name="Normal 2" xfId="2" xr:uid="{00000000-0005-0000-0000-000004000000}"/>
    <cellStyle name="Normal 3" xfId="3" xr:uid="{00000000-0005-0000-0000-000005000000}"/>
  </cellStyles>
  <dxfs count="0"/>
  <tableStyles count="0" defaultTableStyle="TableStyleMedium9" defaultPivotStyle="PivotStyleLight16"/>
  <colors>
    <mruColors>
      <color rgb="FFE0F8E0"/>
      <color rgb="FFD9E5C1"/>
      <color rgb="FFCCFFCC"/>
      <color rgb="FF0000FF"/>
      <color rgb="FFEAFAEA"/>
      <color rgb="FFCAF2CA"/>
      <color rgb="FF83A34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138125</xdr:colOff>
      <xdr:row>0</xdr:row>
      <xdr:rowOff>145596</xdr:rowOff>
    </xdr:from>
    <xdr:to>
      <xdr:col>1</xdr:col>
      <xdr:colOff>2110921</xdr:colOff>
      <xdr:row>3</xdr:row>
      <xdr:rowOff>80851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C7AC822-202A-A565-518C-2776B62DB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911" y="145596"/>
          <a:ext cx="1966446" cy="7970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71438</xdr:colOff>
      <xdr:row>28</xdr:row>
      <xdr:rowOff>71437</xdr:rowOff>
    </xdr:from>
    <xdr:to>
      <xdr:col>9</xdr:col>
      <xdr:colOff>464344</xdr:colOff>
      <xdr:row>28</xdr:row>
      <xdr:rowOff>321468</xdr:rowOff>
    </xdr:to>
    <xdr:sp macro="" textlink="">
      <xdr:nvSpPr>
        <xdr:cNvPr id="4" name="Right Arrow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9596438" y="8382000"/>
          <a:ext cx="392906" cy="25003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511968</xdr:colOff>
      <xdr:row>29</xdr:row>
      <xdr:rowOff>83343</xdr:rowOff>
    </xdr:from>
    <xdr:to>
      <xdr:col>9</xdr:col>
      <xdr:colOff>988218</xdr:colOff>
      <xdr:row>29</xdr:row>
      <xdr:rowOff>261937</xdr:rowOff>
    </xdr:to>
    <xdr:sp macro="" textlink="">
      <xdr:nvSpPr>
        <xdr:cNvPr id="5" name="Down Arrow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0584656" y="8774906"/>
          <a:ext cx="476250" cy="17859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229008</xdr:colOff>
      <xdr:row>3</xdr:row>
      <xdr:rowOff>11475</xdr:rowOff>
    </xdr:from>
    <xdr:to>
      <xdr:col>6</xdr:col>
      <xdr:colOff>152870</xdr:colOff>
      <xdr:row>37</xdr:row>
      <xdr:rowOff>68854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229008" y="987494"/>
          <a:ext cx="3804418" cy="628978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en-US" sz="1200"/>
            <a:t>Most of the information on this</a:t>
          </a:r>
          <a:r>
            <a:rPr lang="en-US" sz="1200" baseline="0"/>
            <a:t> page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(the grey boxes) </a:t>
          </a:r>
          <a:r>
            <a:rPr lang="en-US" sz="1200" baseline="0"/>
            <a:t>will be </a:t>
          </a:r>
          <a:r>
            <a:rPr lang="en-US" sz="1200" u="sng" baseline="0"/>
            <a:t>automatically-filled</a:t>
          </a:r>
          <a:r>
            <a:rPr lang="en-US" sz="1200" baseline="0"/>
            <a:t> from the data you input on the </a:t>
          </a:r>
          <a:r>
            <a:rPr lang="en-US" sz="1200" b="1" baseline="0"/>
            <a:t>INCOME &amp; EXPENSES</a:t>
          </a:r>
          <a:r>
            <a:rPr lang="en-US" sz="1200" baseline="0"/>
            <a:t> tabs in this workbook.</a:t>
          </a:r>
        </a:p>
        <a:p>
          <a:endParaRPr lang="en-US" sz="1200" baseline="0"/>
        </a:p>
        <a:p>
          <a:r>
            <a:rPr lang="en-US" sz="1200" baseline="0"/>
            <a:t>Be prepared to explain the </a:t>
          </a:r>
          <a:r>
            <a:rPr lang="en-US" sz="1200" b="1" u="sng" baseline="0"/>
            <a:t>blue boxes</a:t>
          </a:r>
          <a:r>
            <a:rPr lang="en-US" sz="1200" baseline="0"/>
            <a:t> on this page when you enter this information into the VTK Finance Tab.</a:t>
          </a:r>
        </a:p>
        <a:p>
          <a:endParaRPr lang="en-US" sz="1200" baseline="0"/>
        </a:p>
        <a:p>
          <a:r>
            <a:rPr lang="en-US" sz="1200" baseline="0"/>
            <a:t>When completed, you will only need to </a:t>
          </a:r>
          <a:r>
            <a:rPr lang="en-US" sz="1200" u="sng" baseline="0"/>
            <a:t>transfer</a:t>
          </a:r>
          <a:r>
            <a:rPr lang="en-US" sz="1200" baseline="0"/>
            <a:t> this information to the fields in the VTK Finance Tab. The information is listed in the same order as the VTK Finance Tab. </a:t>
          </a:r>
        </a:p>
        <a:p>
          <a:endParaRPr lang="en-US" sz="1200" baseline="0"/>
        </a:p>
        <a:p>
          <a:r>
            <a:rPr lang="en-US" sz="1200" b="1" baseline="0"/>
            <a:t>To access the VTK Finance Tab</a:t>
          </a:r>
        </a:p>
        <a:p>
          <a:r>
            <a:rPr lang="en-US" sz="1200" baseline="0"/>
            <a:t>1.) Go to www.gswestok.org</a:t>
          </a:r>
        </a:p>
        <a:p>
          <a:r>
            <a:rPr lang="en-US" sz="1200" baseline="0"/>
            <a:t>2.) Click on MyGS at the top of the webpage</a:t>
          </a:r>
        </a:p>
        <a:p>
          <a:r>
            <a:rPr lang="en-US" sz="1200" baseline="0"/>
            <a:t>3.) Login using your username (email) and password</a:t>
          </a:r>
        </a:p>
        <a:p>
          <a:r>
            <a:rPr lang="en-US" sz="1200" baseline="0"/>
            <a:t>4.) Select My Account and then Volunteer Toolkit</a:t>
          </a:r>
        </a:p>
        <a:p>
          <a:r>
            <a:rPr lang="en-US" sz="1200" baseline="0"/>
            <a:t>5.) Click on the Finance Tab</a:t>
          </a:r>
        </a:p>
        <a:p>
          <a:r>
            <a:rPr lang="en-US" sz="1200" baseline="0"/>
            <a:t>6.) Enter your Income and Expense totals (from this form)</a:t>
          </a:r>
        </a:p>
        <a:p>
          <a:r>
            <a:rPr lang="en-US" sz="1200" baseline="0"/>
            <a:t>7.) Enter your Financial Summary Info (from this form)</a:t>
          </a:r>
        </a:p>
        <a:p>
          <a:r>
            <a:rPr lang="en-US" sz="1200" baseline="0"/>
            <a:t>8.) Enter bank and signer information</a:t>
          </a:r>
        </a:p>
        <a:p>
          <a:r>
            <a:rPr lang="en-US" sz="1200" baseline="0"/>
            <a:t>9.) Review council notes and answer questions</a:t>
          </a:r>
        </a:p>
        <a:p>
          <a:r>
            <a:rPr lang="en-US" sz="1200" baseline="0"/>
            <a:t>10.) Add attachments (all bank statements from June 2022 - May 2023 and this document)</a:t>
          </a:r>
        </a:p>
        <a:p>
          <a:endParaRPr lang="en-US" sz="1200" b="0" u="non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200" b="0" u="none" baseline="0">
              <a:solidFill>
                <a:schemeClr val="dk1"/>
              </a:solidFill>
              <a:latin typeface="+mn-lt"/>
              <a:ea typeface="+mn-ea"/>
              <a:cs typeface="+mn-cs"/>
            </a:rPr>
            <a:t>Each troop must enter their annual Troop Year End Financial Report in the VTK FInance Tab </a:t>
          </a:r>
          <a:r>
            <a:rPr lang="en-US" sz="1200" b="1" u="sng" baseline="0">
              <a:solidFill>
                <a:schemeClr val="dk1"/>
              </a:solidFill>
              <a:latin typeface="+mn-lt"/>
              <a:ea typeface="+mn-ea"/>
              <a:cs typeface="+mn-cs"/>
            </a:rPr>
            <a:t>due June 30th, 2023</a:t>
          </a:r>
          <a:r>
            <a:rPr lang="en-US" sz="1200" b="0" u="none" baseline="0">
              <a:solidFill>
                <a:schemeClr val="dk1"/>
              </a:solidFill>
              <a:latin typeface="+mn-lt"/>
              <a:ea typeface="+mn-ea"/>
              <a:cs typeface="+mn-cs"/>
            </a:rPr>
            <a:t>. </a:t>
          </a:r>
        </a:p>
        <a:p>
          <a:endParaRPr lang="en-US" sz="1200" b="0" u="non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200" b="0" u="none" baseline="0">
              <a:solidFill>
                <a:schemeClr val="dk1"/>
              </a:solidFill>
              <a:latin typeface="+mn-lt"/>
              <a:ea typeface="+mn-ea"/>
              <a:cs typeface="+mn-cs"/>
            </a:rPr>
            <a:t>After June 30th, the submission for the report will close so please be punctual.</a:t>
          </a:r>
          <a:endParaRPr lang="en-US" sz="1200" u="sng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1"/>
  <sheetViews>
    <sheetView topLeftCell="A9" zoomScale="120" zoomScaleNormal="120" zoomScaleSheetLayoutView="110" workbookViewId="0">
      <selection activeCell="F11" sqref="F11"/>
    </sheetView>
  </sheetViews>
  <sheetFormatPr defaultColWidth="0" defaultRowHeight="21" zeroHeight="1"/>
  <cols>
    <col min="1" max="1" width="3.42578125" style="178" customWidth="1"/>
    <col min="2" max="2" width="33.42578125" style="179" bestFit="1" customWidth="1"/>
    <col min="3" max="3" width="2.7109375" style="179" customWidth="1"/>
    <col min="4" max="4" width="20.7109375" style="164" customWidth="1"/>
    <col min="5" max="5" width="29.28515625" style="164" customWidth="1"/>
    <col min="6" max="6" width="15.42578125" style="164" customWidth="1"/>
    <col min="7" max="7" width="31.28515625" style="164" customWidth="1"/>
    <col min="8" max="8" width="15.42578125" style="164" customWidth="1"/>
    <col min="9" max="9" width="29" style="164" customWidth="1"/>
    <col min="10" max="10" width="1.42578125" style="164" customWidth="1"/>
    <col min="11" max="11" width="1.7109375" style="164" customWidth="1"/>
    <col min="12" max="16384" width="9.140625" style="164" hidden="1"/>
  </cols>
  <sheetData>
    <row r="1" spans="1:11" ht="26.25">
      <c r="A1" s="161"/>
      <c r="B1" s="199" t="s">
        <v>24</v>
      </c>
      <c r="C1" s="199"/>
      <c r="D1" s="199"/>
      <c r="E1" s="199"/>
      <c r="F1" s="199"/>
      <c r="G1" s="199"/>
      <c r="H1" s="199"/>
      <c r="I1" s="199"/>
      <c r="J1" s="162"/>
      <c r="K1" s="163"/>
    </row>
    <row r="2" spans="1:11">
      <c r="A2" s="165"/>
      <c r="B2" s="166"/>
      <c r="C2" s="166"/>
      <c r="D2" s="167"/>
      <c r="E2" s="167"/>
      <c r="F2" s="167"/>
      <c r="G2" s="167"/>
      <c r="H2" s="167"/>
      <c r="I2" s="167"/>
      <c r="J2" s="167"/>
      <c r="K2" s="168"/>
    </row>
    <row r="3" spans="1:11">
      <c r="A3" s="165"/>
      <c r="B3" s="166"/>
      <c r="C3" s="166"/>
      <c r="D3" s="169" t="s">
        <v>0</v>
      </c>
      <c r="E3" s="169"/>
      <c r="F3" s="169"/>
      <c r="G3" s="169"/>
      <c r="H3" s="169"/>
      <c r="I3" s="167"/>
      <c r="J3" s="167"/>
      <c r="K3" s="168"/>
    </row>
    <row r="4" spans="1:11" ht="21.75" thickBot="1">
      <c r="A4" s="165"/>
      <c r="B4" s="166"/>
      <c r="C4" s="197" t="s">
        <v>27</v>
      </c>
      <c r="D4" s="197"/>
      <c r="E4" s="197"/>
      <c r="F4" s="197"/>
      <c r="G4" s="197"/>
      <c r="H4" s="197"/>
      <c r="I4" s="197"/>
      <c r="J4" s="167"/>
      <c r="K4" s="168"/>
    </row>
    <row r="5" spans="1:11" ht="22.5" thickTop="1" thickBot="1">
      <c r="A5" s="165">
        <v>1</v>
      </c>
      <c r="B5" s="20">
        <v>1235</v>
      </c>
      <c r="C5" s="167"/>
      <c r="D5" s="167" t="s">
        <v>1</v>
      </c>
      <c r="E5" s="167"/>
      <c r="F5" s="167"/>
      <c r="G5" s="167"/>
      <c r="H5" s="167"/>
      <c r="I5" s="167"/>
      <c r="J5" s="167"/>
      <c r="K5" s="168"/>
    </row>
    <row r="6" spans="1:11" ht="22.5" thickTop="1" thickBot="1">
      <c r="A6" s="165"/>
      <c r="B6" s="166"/>
      <c r="C6" s="166"/>
      <c r="D6" s="167"/>
      <c r="E6" s="167"/>
      <c r="F6" s="167"/>
      <c r="G6" s="167"/>
      <c r="H6" s="167"/>
      <c r="I6" s="167"/>
      <c r="J6" s="167"/>
      <c r="K6" s="168"/>
    </row>
    <row r="7" spans="1:11">
      <c r="A7" s="170">
        <v>2</v>
      </c>
      <c r="B7" s="21">
        <v>0</v>
      </c>
      <c r="C7" s="171"/>
      <c r="D7" s="198" t="s">
        <v>28</v>
      </c>
      <c r="E7" s="198"/>
      <c r="F7" s="198"/>
      <c r="G7" s="198"/>
      <c r="H7" s="198"/>
      <c r="I7" s="198"/>
      <c r="J7" s="167"/>
      <c r="K7" s="168"/>
    </row>
    <row r="8" spans="1:11" ht="21.75" thickTop="1">
      <c r="A8" s="165"/>
      <c r="B8" s="166"/>
      <c r="C8" s="166"/>
      <c r="D8" s="167"/>
      <c r="E8" s="167"/>
      <c r="F8" s="167"/>
      <c r="G8" s="167"/>
      <c r="H8" s="167"/>
      <c r="I8" s="167"/>
      <c r="J8" s="167"/>
      <c r="K8" s="168"/>
    </row>
    <row r="9" spans="1:11">
      <c r="A9" s="165"/>
      <c r="B9" s="166"/>
      <c r="C9" s="197" t="s">
        <v>23</v>
      </c>
      <c r="D9" s="197"/>
      <c r="E9" s="197"/>
      <c r="F9" s="197"/>
      <c r="G9" s="197"/>
      <c r="H9" s="197"/>
      <c r="I9" s="197"/>
      <c r="J9" s="167"/>
      <c r="K9" s="168"/>
    </row>
    <row r="10" spans="1:11">
      <c r="A10" s="165">
        <v>3</v>
      </c>
      <c r="B10" s="18" t="str">
        <f>HYPERLINK("#'INCOME (A+B=C)'!a1","Go to INCOME Tab")</f>
        <v>Go to INCOME Tab</v>
      </c>
      <c r="C10" s="166"/>
      <c r="D10" s="167" t="s">
        <v>21</v>
      </c>
      <c r="E10" s="167"/>
      <c r="F10" s="167"/>
      <c r="G10" s="167"/>
      <c r="H10" s="167"/>
      <c r="I10" s="167"/>
      <c r="J10" s="167"/>
      <c r="K10" s="168"/>
    </row>
    <row r="11" spans="1:11">
      <c r="A11" s="165"/>
      <c r="B11" s="166"/>
      <c r="C11" s="166"/>
      <c r="D11" s="167"/>
      <c r="E11" s="167"/>
      <c r="F11" s="167"/>
      <c r="G11" s="167"/>
      <c r="H11" s="167"/>
      <c r="I11" s="167"/>
      <c r="J11" s="167"/>
      <c r="K11" s="168"/>
    </row>
    <row r="12" spans="1:11">
      <c r="A12" s="165">
        <v>4</v>
      </c>
      <c r="B12" s="18" t="str">
        <f>HYPERLINK("#'EXPENSES (C-D=E)'!a1","Go to EXPENSES Tab")</f>
        <v>Go to EXPENSES Tab</v>
      </c>
      <c r="C12" s="166"/>
      <c r="D12" s="167" t="s">
        <v>2</v>
      </c>
      <c r="E12" s="167"/>
      <c r="F12" s="167"/>
      <c r="G12" s="167"/>
      <c r="H12" s="167"/>
      <c r="I12" s="167"/>
      <c r="J12" s="167"/>
      <c r="K12" s="168"/>
    </row>
    <row r="13" spans="1:11" ht="35.1" customHeight="1">
      <c r="A13" s="165"/>
      <c r="B13" s="166"/>
      <c r="C13" s="166"/>
      <c r="D13" s="167"/>
      <c r="E13" s="167"/>
      <c r="F13" s="167"/>
      <c r="G13" s="167"/>
      <c r="H13" s="167"/>
      <c r="I13" s="167"/>
      <c r="J13" s="167"/>
      <c r="K13" s="168"/>
    </row>
    <row r="14" spans="1:11" ht="21.75" thickBot="1">
      <c r="A14" s="165"/>
      <c r="B14" s="166"/>
      <c r="C14" s="197" t="s">
        <v>22</v>
      </c>
      <c r="D14" s="197"/>
      <c r="E14" s="197"/>
      <c r="F14" s="197"/>
      <c r="G14" s="197"/>
      <c r="H14" s="197"/>
      <c r="I14" s="197"/>
      <c r="J14" s="167"/>
      <c r="K14" s="168"/>
    </row>
    <row r="15" spans="1:11" ht="22.5" thickTop="1" thickBot="1">
      <c r="A15" s="165">
        <v>5</v>
      </c>
      <c r="B15" s="21"/>
      <c r="C15" s="166"/>
      <c r="D15" s="167" t="s">
        <v>29</v>
      </c>
      <c r="E15" s="167"/>
      <c r="F15" s="167"/>
      <c r="G15" s="167"/>
      <c r="H15" s="167"/>
      <c r="I15" s="167"/>
      <c r="J15" s="167"/>
      <c r="K15" s="168"/>
    </row>
    <row r="16" spans="1:11" ht="21.75" thickTop="1">
      <c r="A16" s="165"/>
      <c r="B16" s="172"/>
      <c r="C16" s="166"/>
      <c r="D16" s="173" t="s">
        <v>42</v>
      </c>
      <c r="E16" s="173"/>
      <c r="F16" s="174"/>
      <c r="G16" s="175"/>
      <c r="H16" s="175"/>
      <c r="I16" s="167"/>
      <c r="J16" s="167"/>
      <c r="K16" s="168"/>
    </row>
    <row r="17" spans="1:11">
      <c r="A17" s="165"/>
      <c r="B17" s="172"/>
      <c r="C17" s="166"/>
      <c r="D17" s="173" t="s">
        <v>43</v>
      </c>
      <c r="E17" s="173"/>
      <c r="F17" s="174"/>
      <c r="G17" s="173"/>
      <c r="H17" s="173"/>
      <c r="I17" s="167"/>
      <c r="J17" s="167"/>
      <c r="K17" s="168"/>
    </row>
    <row r="18" spans="1:11">
      <c r="A18" s="165"/>
      <c r="B18" s="172"/>
      <c r="C18" s="166"/>
      <c r="D18" s="173" t="s">
        <v>44</v>
      </c>
      <c r="E18" s="173"/>
      <c r="F18" s="174"/>
      <c r="G18" s="173"/>
      <c r="H18" s="173"/>
      <c r="I18" s="167"/>
      <c r="J18" s="167"/>
      <c r="K18" s="168"/>
    </row>
    <row r="19" spans="1:11" ht="20.45" customHeight="1">
      <c r="A19" s="165"/>
      <c r="B19" s="176"/>
      <c r="C19" s="166"/>
      <c r="D19" s="167"/>
      <c r="E19" s="167"/>
      <c r="F19" s="167"/>
      <c r="G19" s="167"/>
      <c r="H19" s="167"/>
      <c r="I19" s="167"/>
      <c r="J19" s="167"/>
      <c r="K19" s="168"/>
    </row>
    <row r="20" spans="1:11" ht="21" customHeight="1">
      <c r="A20" s="165"/>
      <c r="B20" s="166"/>
      <c r="C20" s="166"/>
      <c r="D20" s="167"/>
      <c r="E20" s="167"/>
      <c r="F20" s="167"/>
      <c r="G20" s="167"/>
      <c r="H20" s="167"/>
      <c r="I20" s="167"/>
      <c r="J20" s="167"/>
      <c r="K20" s="168"/>
    </row>
    <row r="21" spans="1:11">
      <c r="A21" s="165">
        <v>6</v>
      </c>
      <c r="B21" s="18" t="s">
        <v>30</v>
      </c>
      <c r="C21" s="166"/>
      <c r="D21" s="177" t="s">
        <v>41</v>
      </c>
      <c r="E21" s="167"/>
      <c r="F21" s="167"/>
      <c r="G21" s="167"/>
      <c r="H21" s="167"/>
      <c r="I21" s="167"/>
      <c r="J21" s="167"/>
      <c r="K21" s="168"/>
    </row>
  </sheetData>
  <sheetProtection selectLockedCells="1"/>
  <mergeCells count="5">
    <mergeCell ref="C14:I14"/>
    <mergeCell ref="D7:I7"/>
    <mergeCell ref="C4:I4"/>
    <mergeCell ref="C9:I9"/>
    <mergeCell ref="B1:I1"/>
  </mergeCells>
  <hyperlinks>
    <hyperlink ref="B21" location="'To Be Entered.. VTK Finance Tab'!A1" display="To Be Entered on VTK Finance Tab" xr:uid="{63C3655F-675E-44DD-9966-7AFA1DF7C382}"/>
  </hyperlinks>
  <printOptions horizontalCentered="1" verticalCentered="1"/>
  <pageMargins left="0.7" right="0.7" top="0.75" bottom="0.75" header="0.3" footer="0.3"/>
  <pageSetup scale="6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W49"/>
  <sheetViews>
    <sheetView topLeftCell="A6" zoomScale="70" zoomScaleNormal="70" zoomScaleSheetLayoutView="50" workbookViewId="0">
      <selection activeCell="H11" sqref="H11:H13"/>
    </sheetView>
  </sheetViews>
  <sheetFormatPr defaultColWidth="0" defaultRowHeight="14.25" zeroHeight="1" outlineLevelCol="1"/>
  <cols>
    <col min="1" max="1" width="5.7109375" style="34" customWidth="1"/>
    <col min="2" max="2" width="10.28515625" style="159" bestFit="1" customWidth="1"/>
    <col min="3" max="3" width="79.140625" style="34" customWidth="1"/>
    <col min="4" max="4" width="1" style="34" customWidth="1"/>
    <col min="5" max="5" width="15.7109375" style="160" customWidth="1"/>
    <col min="6" max="6" width="15.7109375" style="34" customWidth="1"/>
    <col min="7" max="7" width="15.7109375" style="160" customWidth="1"/>
    <col min="8" max="9" width="15.7109375" style="34" customWidth="1"/>
    <col min="10" max="10" width="21.85546875" style="34" customWidth="1"/>
    <col min="11" max="11" width="17.5703125" style="34" customWidth="1"/>
    <col min="12" max="12" width="4.140625" style="34" hidden="1" customWidth="1" outlineLevel="1"/>
    <col min="13" max="13" width="2.7109375" style="34" hidden="1" customWidth="1" collapsed="1"/>
    <col min="14" max="14" width="3.5703125" style="34" hidden="1" customWidth="1"/>
    <col min="15" max="23" width="3.28515625" style="34" hidden="1" customWidth="1"/>
    <col min="24" max="16384" width="9.140625" style="34" hidden="1"/>
  </cols>
  <sheetData>
    <row r="1" spans="1:15" ht="39" customHeight="1" thickBot="1">
      <c r="A1" s="31"/>
      <c r="B1" s="32"/>
      <c r="C1" s="31"/>
      <c r="D1" s="31"/>
      <c r="E1" s="33"/>
      <c r="F1" s="31"/>
      <c r="G1" s="33"/>
      <c r="H1" s="31"/>
      <c r="I1" s="202" t="str">
        <f>HYPERLINK("#'START HERE'!a1","RETURN to START")</f>
        <v>RETURN to START</v>
      </c>
      <c r="J1" s="202"/>
      <c r="K1" s="202"/>
    </row>
    <row r="2" spans="1:15" ht="54" customHeight="1" thickTop="1" thickBot="1">
      <c r="A2" s="31"/>
      <c r="B2" s="32"/>
      <c r="C2" s="201" t="s">
        <v>33</v>
      </c>
      <c r="D2" s="201"/>
      <c r="E2" s="201"/>
      <c r="F2" s="201"/>
      <c r="G2" s="201"/>
      <c r="H2" s="201"/>
      <c r="I2" s="201"/>
      <c r="J2" s="113">
        <f>'START HERE'!B5</f>
        <v>1235</v>
      </c>
      <c r="K2" s="114"/>
      <c r="L2" s="115"/>
    </row>
    <row r="3" spans="1:15" ht="24.75" customHeight="1" thickTop="1">
      <c r="A3" s="31"/>
      <c r="B3" s="32"/>
      <c r="C3" s="116"/>
      <c r="D3" s="116"/>
      <c r="E3" s="116"/>
      <c r="F3" s="116"/>
      <c r="G3" s="116"/>
      <c r="H3" s="116"/>
      <c r="I3" s="31"/>
      <c r="J3" s="117"/>
      <c r="K3" s="114"/>
      <c r="L3" s="115"/>
    </row>
    <row r="4" spans="1:15" ht="10.5" customHeight="1">
      <c r="A4" s="31"/>
      <c r="B4" s="32"/>
      <c r="C4" s="31"/>
      <c r="D4" s="31"/>
      <c r="E4" s="33"/>
      <c r="F4" s="31"/>
      <c r="G4" s="33"/>
      <c r="H4" s="31"/>
      <c r="I4" s="31"/>
      <c r="J4" s="31"/>
      <c r="K4" s="31"/>
      <c r="O4" s="118"/>
    </row>
    <row r="5" spans="1:15" s="123" customFormat="1" ht="35.25" customHeight="1" thickBot="1">
      <c r="A5" s="119"/>
      <c r="B5" s="120"/>
      <c r="C5" s="121" t="s">
        <v>3</v>
      </c>
      <c r="D5" s="119"/>
      <c r="E5" s="200" t="s">
        <v>4</v>
      </c>
      <c r="F5" s="200"/>
      <c r="G5" s="200"/>
      <c r="H5" s="200"/>
      <c r="I5" s="200"/>
      <c r="J5" s="122"/>
      <c r="K5" s="119"/>
    </row>
    <row r="6" spans="1:15" s="135" customFormat="1" ht="144.75" customHeight="1" thickBot="1">
      <c r="A6" s="124"/>
      <c r="B6" s="125" t="s">
        <v>5</v>
      </c>
      <c r="C6" s="126" t="s">
        <v>6</v>
      </c>
      <c r="D6" s="127"/>
      <c r="E6" s="128" t="s">
        <v>25</v>
      </c>
      <c r="F6" s="129" t="s">
        <v>39</v>
      </c>
      <c r="G6" s="130" t="s">
        <v>38</v>
      </c>
      <c r="H6" s="131" t="s">
        <v>26</v>
      </c>
      <c r="I6" s="132" t="s">
        <v>31</v>
      </c>
      <c r="J6" s="133"/>
      <c r="K6" s="134" t="s">
        <v>7</v>
      </c>
    </row>
    <row r="7" spans="1:15" s="135" customFormat="1" ht="24" customHeight="1" thickTop="1" thickBot="1">
      <c r="A7" s="124"/>
      <c r="B7" s="136"/>
      <c r="C7" s="137"/>
      <c r="D7" s="124"/>
      <c r="E7" s="138"/>
      <c r="F7" s="139"/>
      <c r="G7" s="140"/>
      <c r="H7" s="141"/>
      <c r="I7" s="142"/>
      <c r="J7" s="124"/>
      <c r="K7" s="10">
        <f>'START HERE'!B7</f>
        <v>0</v>
      </c>
    </row>
    <row r="8" spans="1:15" ht="24.75" customHeight="1" thickTop="1">
      <c r="A8" s="119">
        <v>1</v>
      </c>
      <c r="B8" s="180"/>
      <c r="C8" s="181"/>
      <c r="D8" s="154"/>
      <c r="E8" s="182">
        <v>25</v>
      </c>
      <c r="F8" s="183"/>
      <c r="G8" s="184"/>
      <c r="H8" s="185"/>
      <c r="I8" s="186"/>
      <c r="J8" s="143"/>
      <c r="K8" s="143"/>
      <c r="L8" s="91"/>
    </row>
    <row r="9" spans="1:15" ht="24.95" customHeight="1">
      <c r="A9" s="119">
        <v>2</v>
      </c>
      <c r="B9" s="180"/>
      <c r="C9" s="181"/>
      <c r="D9" s="154"/>
      <c r="E9" s="182"/>
      <c r="F9" s="183"/>
      <c r="G9" s="184"/>
      <c r="H9" s="185"/>
      <c r="I9" s="186"/>
      <c r="J9" s="143"/>
      <c r="K9" s="143"/>
      <c r="L9" s="91"/>
    </row>
    <row r="10" spans="1:15" ht="24.95" customHeight="1">
      <c r="A10" s="119">
        <v>3</v>
      </c>
      <c r="B10" s="180"/>
      <c r="C10" s="181"/>
      <c r="D10" s="154"/>
      <c r="E10" s="182"/>
      <c r="F10" s="183"/>
      <c r="G10" s="184">
        <v>6556</v>
      </c>
      <c r="H10" s="185"/>
      <c r="I10" s="186"/>
      <c r="J10" s="143"/>
      <c r="K10" s="143"/>
      <c r="L10" s="91"/>
    </row>
    <row r="11" spans="1:15" ht="24.95" customHeight="1">
      <c r="A11" s="119">
        <v>4</v>
      </c>
      <c r="B11" s="180"/>
      <c r="C11" s="181"/>
      <c r="D11" s="154"/>
      <c r="E11" s="182"/>
      <c r="F11" s="183"/>
      <c r="G11" s="184"/>
      <c r="H11" s="185"/>
      <c r="I11" s="186"/>
      <c r="J11" s="143"/>
      <c r="K11" s="143"/>
      <c r="L11" s="144"/>
    </row>
    <row r="12" spans="1:15" ht="24.95" customHeight="1">
      <c r="A12" s="119">
        <v>5</v>
      </c>
      <c r="B12" s="180"/>
      <c r="C12" s="181"/>
      <c r="D12" s="154"/>
      <c r="E12" s="182"/>
      <c r="F12" s="183"/>
      <c r="G12" s="184"/>
      <c r="H12" s="185"/>
      <c r="I12" s="186"/>
      <c r="J12" s="143"/>
      <c r="K12" s="143"/>
      <c r="L12" s="91"/>
    </row>
    <row r="13" spans="1:15" ht="24.95" customHeight="1">
      <c r="A13" s="119">
        <v>6</v>
      </c>
      <c r="B13" s="180"/>
      <c r="C13" s="181"/>
      <c r="D13" s="154"/>
      <c r="E13" s="182"/>
      <c r="F13" s="183"/>
      <c r="G13" s="184"/>
      <c r="H13" s="185"/>
      <c r="I13" s="186"/>
      <c r="J13" s="143"/>
      <c r="K13" s="143"/>
      <c r="L13" s="91"/>
    </row>
    <row r="14" spans="1:15" ht="24.95" customHeight="1">
      <c r="A14" s="119">
        <v>7</v>
      </c>
      <c r="B14" s="180"/>
      <c r="C14" s="181"/>
      <c r="D14" s="154"/>
      <c r="E14" s="182"/>
      <c r="F14" s="183"/>
      <c r="G14" s="184"/>
      <c r="H14" s="185"/>
      <c r="I14" s="186"/>
      <c r="J14" s="143"/>
      <c r="K14" s="143"/>
      <c r="L14" s="91"/>
    </row>
    <row r="15" spans="1:15" ht="24.95" customHeight="1">
      <c r="A15" s="119">
        <v>8</v>
      </c>
      <c r="B15" s="180"/>
      <c r="C15" s="181"/>
      <c r="D15" s="154"/>
      <c r="E15" s="182"/>
      <c r="F15" s="183"/>
      <c r="G15" s="184"/>
      <c r="H15" s="185"/>
      <c r="I15" s="186"/>
      <c r="J15" s="143"/>
      <c r="K15" s="143"/>
      <c r="L15" s="91"/>
    </row>
    <row r="16" spans="1:15" ht="24.95" customHeight="1">
      <c r="A16" s="119">
        <v>9</v>
      </c>
      <c r="B16" s="180"/>
      <c r="C16" s="181"/>
      <c r="D16" s="154"/>
      <c r="E16" s="182"/>
      <c r="F16" s="183"/>
      <c r="G16" s="184"/>
      <c r="H16" s="185"/>
      <c r="I16" s="186"/>
      <c r="J16" s="143"/>
      <c r="K16" s="143"/>
      <c r="L16" s="91"/>
    </row>
    <row r="17" spans="1:12" ht="24.95" customHeight="1">
      <c r="A17" s="119">
        <v>10</v>
      </c>
      <c r="B17" s="180"/>
      <c r="C17" s="181"/>
      <c r="D17" s="154"/>
      <c r="E17" s="182"/>
      <c r="F17" s="183"/>
      <c r="G17" s="184"/>
      <c r="H17" s="185"/>
      <c r="I17" s="186"/>
      <c r="J17" s="143"/>
      <c r="K17" s="143"/>
      <c r="L17" s="91"/>
    </row>
    <row r="18" spans="1:12" ht="24.95" customHeight="1">
      <c r="A18" s="119">
        <v>11</v>
      </c>
      <c r="B18" s="180"/>
      <c r="C18" s="181"/>
      <c r="D18" s="154"/>
      <c r="E18" s="182"/>
      <c r="F18" s="183"/>
      <c r="G18" s="184"/>
      <c r="H18" s="185"/>
      <c r="I18" s="186"/>
      <c r="J18" s="143"/>
      <c r="K18" s="143"/>
      <c r="L18" s="91"/>
    </row>
    <row r="19" spans="1:12" ht="24.95" customHeight="1">
      <c r="A19" s="119">
        <v>12</v>
      </c>
      <c r="B19" s="180"/>
      <c r="C19" s="181"/>
      <c r="D19" s="154"/>
      <c r="E19" s="182"/>
      <c r="F19" s="183"/>
      <c r="G19" s="184"/>
      <c r="H19" s="185"/>
      <c r="I19" s="186"/>
      <c r="J19" s="143"/>
      <c r="K19" s="143"/>
      <c r="L19" s="91"/>
    </row>
    <row r="20" spans="1:12" ht="24.95" customHeight="1">
      <c r="A20" s="119">
        <v>13</v>
      </c>
      <c r="B20" s="180"/>
      <c r="C20" s="181"/>
      <c r="D20" s="154"/>
      <c r="E20" s="182"/>
      <c r="F20" s="183"/>
      <c r="G20" s="184"/>
      <c r="H20" s="185"/>
      <c r="I20" s="186"/>
      <c r="J20" s="143"/>
      <c r="K20" s="143"/>
      <c r="L20" s="91"/>
    </row>
    <row r="21" spans="1:12" ht="24.95" customHeight="1">
      <c r="A21" s="119">
        <v>14</v>
      </c>
      <c r="B21" s="180"/>
      <c r="C21" s="181"/>
      <c r="D21" s="154"/>
      <c r="E21" s="182"/>
      <c r="F21" s="183"/>
      <c r="G21" s="184"/>
      <c r="H21" s="185"/>
      <c r="I21" s="186"/>
      <c r="J21" s="143"/>
      <c r="K21" s="143"/>
      <c r="L21" s="91"/>
    </row>
    <row r="22" spans="1:12" ht="24.95" customHeight="1">
      <c r="A22" s="119">
        <v>15</v>
      </c>
      <c r="B22" s="180"/>
      <c r="C22" s="181"/>
      <c r="D22" s="154"/>
      <c r="E22" s="182"/>
      <c r="F22" s="183"/>
      <c r="G22" s="184"/>
      <c r="H22" s="185"/>
      <c r="I22" s="186"/>
      <c r="J22" s="143"/>
      <c r="K22" s="143"/>
      <c r="L22" s="91"/>
    </row>
    <row r="23" spans="1:12" s="145" customFormat="1" ht="24.95" customHeight="1">
      <c r="A23" s="119">
        <v>16</v>
      </c>
      <c r="B23" s="187"/>
      <c r="C23" s="188"/>
      <c r="D23" s="154"/>
      <c r="E23" s="182"/>
      <c r="F23" s="183"/>
      <c r="G23" s="184"/>
      <c r="H23" s="185"/>
      <c r="I23" s="186"/>
      <c r="J23" s="143"/>
      <c r="K23" s="143"/>
    </row>
    <row r="24" spans="1:12" s="145" customFormat="1" ht="24.95" customHeight="1">
      <c r="A24" s="119">
        <v>17</v>
      </c>
      <c r="B24" s="187"/>
      <c r="C24" s="188"/>
      <c r="D24" s="189"/>
      <c r="E24" s="190"/>
      <c r="F24" s="191"/>
      <c r="G24" s="192"/>
      <c r="H24" s="193"/>
      <c r="I24" s="194"/>
      <c r="J24" s="143"/>
      <c r="K24" s="143"/>
    </row>
    <row r="25" spans="1:12" s="145" customFormat="1" ht="24.95" customHeight="1">
      <c r="A25" s="119">
        <v>18</v>
      </c>
      <c r="B25" s="187"/>
      <c r="C25" s="188"/>
      <c r="D25" s="189"/>
      <c r="E25" s="190"/>
      <c r="F25" s="191"/>
      <c r="G25" s="192"/>
      <c r="H25" s="193"/>
      <c r="I25" s="194"/>
      <c r="J25" s="143"/>
      <c r="K25" s="143"/>
    </row>
    <row r="26" spans="1:12" s="145" customFormat="1" ht="24.95" customHeight="1">
      <c r="A26" s="119">
        <v>19</v>
      </c>
      <c r="B26" s="187"/>
      <c r="C26" s="188"/>
      <c r="D26" s="189"/>
      <c r="E26" s="190"/>
      <c r="F26" s="191"/>
      <c r="G26" s="192"/>
      <c r="H26" s="193"/>
      <c r="I26" s="194"/>
      <c r="J26" s="143"/>
      <c r="K26" s="143"/>
    </row>
    <row r="27" spans="1:12" s="145" customFormat="1" ht="24.95" customHeight="1">
      <c r="A27" s="119">
        <v>20</v>
      </c>
      <c r="B27" s="187"/>
      <c r="C27" s="188"/>
      <c r="D27" s="189"/>
      <c r="E27" s="190"/>
      <c r="F27" s="191"/>
      <c r="G27" s="192"/>
      <c r="H27" s="193"/>
      <c r="I27" s="194"/>
      <c r="J27" s="143"/>
      <c r="K27" s="143"/>
    </row>
    <row r="28" spans="1:12" s="145" customFormat="1" ht="37.5" customHeight="1" thickBot="1">
      <c r="A28" s="119"/>
      <c r="B28" s="61"/>
      <c r="C28" s="146" t="s">
        <v>8</v>
      </c>
      <c r="D28" s="147"/>
      <c r="E28" s="148"/>
      <c r="F28" s="149"/>
      <c r="G28" s="148"/>
      <c r="H28" s="149"/>
      <c r="I28" s="150"/>
      <c r="J28" s="31"/>
      <c r="K28" s="151" t="s">
        <v>9</v>
      </c>
    </row>
    <row r="29" spans="1:12" s="145" customFormat="1" ht="24.95" customHeight="1" thickBot="1">
      <c r="A29" s="152"/>
      <c r="B29" s="153"/>
      <c r="C29" s="154"/>
      <c r="D29" s="154"/>
      <c r="E29" s="155">
        <f t="shared" ref="E29:I29" si="0">SUM(E8:E28)</f>
        <v>25</v>
      </c>
      <c r="F29" s="155">
        <f t="shared" si="0"/>
        <v>0</v>
      </c>
      <c r="G29" s="155">
        <f t="shared" si="0"/>
        <v>6556</v>
      </c>
      <c r="H29" s="155">
        <f t="shared" si="0"/>
        <v>0</v>
      </c>
      <c r="I29" s="155">
        <f t="shared" si="0"/>
        <v>0</v>
      </c>
      <c r="J29" s="154"/>
      <c r="K29" s="156">
        <f>SUM(E29:J29)</f>
        <v>6581</v>
      </c>
    </row>
    <row r="30" spans="1:12" s="145" customFormat="1" ht="24.95" customHeight="1">
      <c r="A30" s="152"/>
      <c r="B30" s="32"/>
      <c r="C30" s="31"/>
      <c r="D30" s="31"/>
      <c r="E30" s="33"/>
      <c r="F30" s="31"/>
      <c r="G30" s="33"/>
      <c r="H30" s="31"/>
      <c r="I30" s="31"/>
      <c r="J30" s="31"/>
      <c r="K30" s="152"/>
    </row>
    <row r="31" spans="1:12" s="145" customFormat="1" ht="35.25" customHeight="1" thickBot="1">
      <c r="A31" s="152"/>
      <c r="B31" s="32"/>
      <c r="C31" s="31"/>
      <c r="D31" s="31"/>
      <c r="E31" s="33"/>
      <c r="F31" s="31"/>
      <c r="G31" s="33"/>
      <c r="H31" s="31"/>
      <c r="I31" s="31"/>
      <c r="J31" s="157" t="s">
        <v>10</v>
      </c>
      <c r="K31" s="152"/>
    </row>
    <row r="32" spans="1:12" s="145" customFormat="1" ht="24.95" customHeight="1" thickBot="1">
      <c r="A32" s="152"/>
      <c r="B32" s="32"/>
      <c r="C32" s="31"/>
      <c r="D32" s="31"/>
      <c r="E32" s="33"/>
      <c r="F32" s="31"/>
      <c r="G32" s="33"/>
      <c r="H32" s="31"/>
      <c r="I32" s="31"/>
      <c r="J32" s="158">
        <f>K7+K29</f>
        <v>6581</v>
      </c>
      <c r="K32" s="152"/>
    </row>
    <row r="33" s="145" customFormat="1" ht="18" hidden="1"/>
    <row r="34" s="145" customFormat="1" ht="18" hidden="1"/>
    <row r="35" s="145" customFormat="1" ht="18" hidden="1"/>
    <row r="36" s="145" customFormat="1" ht="18" hidden="1"/>
    <row r="37" s="145" customFormat="1" ht="18" hidden="1"/>
    <row r="38" s="145" customFormat="1" ht="18" hidden="1"/>
    <row r="39" s="145" customFormat="1" ht="18" hidden="1"/>
    <row r="40" s="145" customFormat="1" ht="18" hidden="1"/>
    <row r="41" s="145" customFormat="1" ht="18" hidden="1"/>
    <row r="42" s="145" customFormat="1" ht="18" hidden="1"/>
    <row r="43" s="145" customFormat="1" ht="18" hidden="1"/>
    <row r="44" s="145" customFormat="1" ht="18" hidden="1"/>
    <row r="45" s="145" customFormat="1" ht="18" hidden="1"/>
    <row r="46" s="145" customFormat="1" ht="18" hidden="1"/>
    <row r="47" s="145" customFormat="1" ht="18" hidden="1"/>
    <row r="48" s="145" customFormat="1" ht="18" hidden="1"/>
    <row r="49" s="145" customFormat="1" ht="18" hidden="1"/>
  </sheetData>
  <sheetProtection selectLockedCells="1"/>
  <mergeCells count="3">
    <mergeCell ref="E5:I5"/>
    <mergeCell ref="C2:I2"/>
    <mergeCell ref="I1:K1"/>
  </mergeCells>
  <printOptions horizontalCentered="1" verticalCentered="1"/>
  <pageMargins left="0.76" right="0.52" top="0.5" bottom="0.45" header="0.3" footer="0.3"/>
  <pageSetup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1:W40"/>
  <sheetViews>
    <sheetView topLeftCell="A11" zoomScale="70" zoomScaleNormal="70" workbookViewId="0">
      <selection activeCell="K32" sqref="K32"/>
    </sheetView>
  </sheetViews>
  <sheetFormatPr defaultColWidth="0" defaultRowHeight="15" zeroHeight="1"/>
  <cols>
    <col min="1" max="1" width="4.85546875" style="45" customWidth="1"/>
    <col min="2" max="2" width="14.140625" style="84" customWidth="1"/>
    <col min="3" max="3" width="12.7109375" style="84" customWidth="1"/>
    <col min="4" max="4" width="74.85546875" customWidth="1"/>
    <col min="5" max="5" width="2.42578125" customWidth="1"/>
    <col min="6" max="6" width="16.7109375" style="85" customWidth="1"/>
    <col min="7" max="7" width="18.140625" customWidth="1"/>
    <col min="8" max="9" width="16.85546875" customWidth="1"/>
    <col min="10" max="10" width="16.85546875" style="85" customWidth="1"/>
    <col min="11" max="11" width="28.140625" style="86" customWidth="1"/>
    <col min="12" max="23" width="0" hidden="1" customWidth="1"/>
    <col min="24" max="16384" width="8.85546875" hidden="1"/>
  </cols>
  <sheetData>
    <row r="1" spans="1:11" s="34" customFormat="1" ht="39" customHeight="1" thickBot="1">
      <c r="A1" s="31"/>
      <c r="B1" s="32"/>
      <c r="C1" s="31"/>
      <c r="D1" s="31"/>
      <c r="E1" s="33"/>
      <c r="F1" s="31"/>
      <c r="G1" s="33"/>
      <c r="H1" s="31"/>
      <c r="I1" s="31"/>
      <c r="J1" s="31"/>
      <c r="K1" s="31"/>
    </row>
    <row r="2" spans="1:11" ht="41.25" customHeight="1" thickBot="1">
      <c r="A2" s="35"/>
      <c r="B2" s="36"/>
      <c r="C2" s="36"/>
      <c r="D2" s="203" t="s">
        <v>34</v>
      </c>
      <c r="E2" s="203"/>
      <c r="F2" s="203"/>
      <c r="G2" s="203"/>
      <c r="H2" s="203"/>
      <c r="I2" s="37"/>
      <c r="J2" s="37"/>
      <c r="K2" s="38">
        <f>'INCOME (A+B=C)'!J2</f>
        <v>1235</v>
      </c>
    </row>
    <row r="3" spans="1:11" ht="14.25" customHeight="1">
      <c r="A3" s="35"/>
      <c r="B3" s="36"/>
      <c r="C3" s="36"/>
      <c r="D3" s="39"/>
      <c r="E3" s="39"/>
      <c r="F3" s="39"/>
      <c r="G3" s="39"/>
      <c r="H3" s="39"/>
      <c r="I3" s="39"/>
      <c r="J3" s="39"/>
      <c r="K3" s="40"/>
    </row>
    <row r="4" spans="1:11" s="45" customFormat="1" ht="41.25" customHeight="1" thickBot="1">
      <c r="A4" s="35"/>
      <c r="B4" s="41"/>
      <c r="C4" s="41"/>
      <c r="D4" s="42" t="s">
        <v>11</v>
      </c>
      <c r="E4" s="35"/>
      <c r="F4" s="43"/>
      <c r="G4" s="44" t="s">
        <v>12</v>
      </c>
      <c r="H4" s="44"/>
      <c r="I4" s="44"/>
      <c r="J4" s="44"/>
      <c r="K4" s="43"/>
    </row>
    <row r="5" spans="1:11" s="57" customFormat="1" ht="229.5" customHeight="1" thickBot="1">
      <c r="A5" s="46"/>
      <c r="B5" s="47" t="s">
        <v>5</v>
      </c>
      <c r="C5" s="48" t="s">
        <v>13</v>
      </c>
      <c r="D5" s="49" t="s">
        <v>6</v>
      </c>
      <c r="E5" s="50"/>
      <c r="F5" s="51" t="s">
        <v>36</v>
      </c>
      <c r="G5" s="52" t="s">
        <v>35</v>
      </c>
      <c r="H5" s="53" t="s">
        <v>47</v>
      </c>
      <c r="I5" s="54" t="s">
        <v>46</v>
      </c>
      <c r="J5" s="55" t="s">
        <v>45</v>
      </c>
      <c r="K5" s="56"/>
    </row>
    <row r="6" spans="1:11" s="60" customFormat="1" ht="24.75" customHeight="1">
      <c r="A6" s="58">
        <v>1</v>
      </c>
      <c r="B6" s="1"/>
      <c r="C6" s="11"/>
      <c r="D6" s="12"/>
      <c r="E6" s="13"/>
      <c r="F6" s="9"/>
      <c r="G6" s="2"/>
      <c r="H6" s="3"/>
      <c r="I6" s="23"/>
      <c r="J6" s="22"/>
      <c r="K6" s="59"/>
    </row>
    <row r="7" spans="1:11" s="60" customFormat="1" ht="24.75" customHeight="1">
      <c r="A7" s="58">
        <v>2</v>
      </c>
      <c r="B7" s="4"/>
      <c r="C7" s="14"/>
      <c r="D7" s="15"/>
      <c r="E7" s="13"/>
      <c r="F7" s="5">
        <v>5626</v>
      </c>
      <c r="G7" s="2"/>
      <c r="H7" s="3"/>
      <c r="I7" s="23"/>
      <c r="J7" s="22"/>
      <c r="K7" s="59"/>
    </row>
    <row r="8" spans="1:11" s="60" customFormat="1" ht="24.75" customHeight="1">
      <c r="A8" s="58">
        <v>3</v>
      </c>
      <c r="B8" s="4"/>
      <c r="C8" s="14"/>
      <c r="D8" s="15"/>
      <c r="E8" s="13"/>
      <c r="F8" s="5"/>
      <c r="G8" s="2"/>
      <c r="H8" s="3"/>
      <c r="I8" s="23"/>
      <c r="J8" s="22"/>
      <c r="K8" s="59"/>
    </row>
    <row r="9" spans="1:11" s="60" customFormat="1" ht="24.75" customHeight="1">
      <c r="A9" s="58">
        <v>4</v>
      </c>
      <c r="B9" s="4"/>
      <c r="C9" s="14"/>
      <c r="D9" s="15"/>
      <c r="E9" s="13"/>
      <c r="F9" s="5"/>
      <c r="G9" s="2"/>
      <c r="H9" s="3"/>
      <c r="I9" s="23"/>
      <c r="J9" s="22"/>
      <c r="K9" s="59"/>
    </row>
    <row r="10" spans="1:11" s="60" customFormat="1" ht="24.75" customHeight="1">
      <c r="A10" s="58">
        <v>5</v>
      </c>
      <c r="B10" s="4"/>
      <c r="C10" s="14"/>
      <c r="D10" s="15"/>
      <c r="E10" s="13"/>
      <c r="F10" s="5"/>
      <c r="G10" s="2"/>
      <c r="H10" s="3"/>
      <c r="I10" s="23">
        <v>555</v>
      </c>
      <c r="J10" s="22"/>
      <c r="K10" s="59"/>
    </row>
    <row r="11" spans="1:11" s="60" customFormat="1" ht="24.75" customHeight="1">
      <c r="A11" s="58">
        <v>6</v>
      </c>
      <c r="B11" s="4"/>
      <c r="C11" s="14"/>
      <c r="D11" s="15"/>
      <c r="E11" s="13"/>
      <c r="F11" s="5"/>
      <c r="G11" s="2"/>
      <c r="H11" s="3"/>
      <c r="I11" s="23"/>
      <c r="J11" s="22"/>
      <c r="K11" s="59"/>
    </row>
    <row r="12" spans="1:11" s="60" customFormat="1" ht="24.75" customHeight="1">
      <c r="A12" s="58">
        <v>7</v>
      </c>
      <c r="B12" s="4"/>
      <c r="C12" s="14"/>
      <c r="D12" s="15"/>
      <c r="E12" s="13"/>
      <c r="F12" s="5"/>
      <c r="G12" s="2"/>
      <c r="H12" s="3"/>
      <c r="I12" s="23"/>
      <c r="J12" s="22"/>
      <c r="K12" s="59"/>
    </row>
    <row r="13" spans="1:11" s="60" customFormat="1" ht="24.75" customHeight="1">
      <c r="A13" s="58">
        <v>8</v>
      </c>
      <c r="B13" s="4"/>
      <c r="C13" s="14"/>
      <c r="D13" s="15"/>
      <c r="E13" s="13"/>
      <c r="F13" s="5"/>
      <c r="G13" s="2"/>
      <c r="H13" s="3"/>
      <c r="I13" s="23"/>
      <c r="J13" s="22"/>
      <c r="K13" s="59"/>
    </row>
    <row r="14" spans="1:11" s="60" customFormat="1" ht="24.75" customHeight="1">
      <c r="A14" s="58">
        <v>9</v>
      </c>
      <c r="B14" s="4"/>
      <c r="C14" s="14"/>
      <c r="D14" s="15"/>
      <c r="E14" s="13"/>
      <c r="F14" s="5"/>
      <c r="G14" s="2"/>
      <c r="H14" s="3"/>
      <c r="I14" s="23"/>
      <c r="J14" s="22"/>
      <c r="K14" s="59"/>
    </row>
    <row r="15" spans="1:11" s="60" customFormat="1" ht="24.75" customHeight="1">
      <c r="A15" s="58">
        <v>10</v>
      </c>
      <c r="B15" s="4"/>
      <c r="C15" s="14"/>
      <c r="D15" s="15"/>
      <c r="E15" s="13"/>
      <c r="F15" s="5"/>
      <c r="G15" s="2"/>
      <c r="H15" s="3"/>
      <c r="I15" s="23"/>
      <c r="J15" s="22"/>
      <c r="K15" s="59"/>
    </row>
    <row r="16" spans="1:11" s="60" customFormat="1" ht="24.75" customHeight="1">
      <c r="A16" s="58">
        <v>11</v>
      </c>
      <c r="B16" s="6"/>
      <c r="C16" s="16"/>
      <c r="D16" s="17"/>
      <c r="E16" s="13"/>
      <c r="F16" s="7"/>
      <c r="G16" s="2"/>
      <c r="H16" s="3"/>
      <c r="I16" s="23"/>
      <c r="J16" s="22"/>
      <c r="K16" s="59"/>
    </row>
    <row r="17" spans="1:11" s="60" customFormat="1" ht="24.75" customHeight="1">
      <c r="A17" s="58">
        <v>12</v>
      </c>
      <c r="B17" s="6"/>
      <c r="C17" s="16"/>
      <c r="D17" s="17"/>
      <c r="E17" s="13"/>
      <c r="F17" s="7"/>
      <c r="G17" s="2"/>
      <c r="H17" s="3"/>
      <c r="I17" s="23"/>
      <c r="J17" s="22"/>
      <c r="K17" s="59"/>
    </row>
    <row r="18" spans="1:11" s="60" customFormat="1" ht="24.75" customHeight="1">
      <c r="A18" s="58">
        <v>13</v>
      </c>
      <c r="B18" s="6"/>
      <c r="C18" s="16"/>
      <c r="D18" s="17"/>
      <c r="E18" s="13"/>
      <c r="F18" s="7"/>
      <c r="G18" s="2"/>
      <c r="H18" s="3"/>
      <c r="I18" s="23"/>
      <c r="J18" s="22"/>
      <c r="K18" s="59"/>
    </row>
    <row r="19" spans="1:11" s="60" customFormat="1" ht="24.75" customHeight="1">
      <c r="A19" s="58">
        <v>14</v>
      </c>
      <c r="B19" s="6"/>
      <c r="C19" s="16"/>
      <c r="D19" s="17"/>
      <c r="E19" s="13"/>
      <c r="F19" s="7"/>
      <c r="G19" s="2"/>
      <c r="H19" s="3"/>
      <c r="I19" s="23"/>
      <c r="J19" s="22"/>
      <c r="K19" s="59"/>
    </row>
    <row r="20" spans="1:11" s="60" customFormat="1" ht="24.75" customHeight="1">
      <c r="A20" s="58">
        <v>15</v>
      </c>
      <c r="B20" s="6"/>
      <c r="C20" s="16"/>
      <c r="D20" s="17"/>
      <c r="E20" s="13"/>
      <c r="F20" s="7"/>
      <c r="G20" s="2"/>
      <c r="H20" s="3"/>
      <c r="I20" s="23"/>
      <c r="J20" s="22"/>
      <c r="K20" s="59"/>
    </row>
    <row r="21" spans="1:11" s="60" customFormat="1" ht="24.75" customHeight="1">
      <c r="A21" s="58">
        <v>16</v>
      </c>
      <c r="B21" s="6"/>
      <c r="C21" s="16"/>
      <c r="D21" s="17"/>
      <c r="E21" s="13"/>
      <c r="F21" s="7"/>
      <c r="G21" s="2"/>
      <c r="H21" s="3"/>
      <c r="I21" s="23"/>
      <c r="J21" s="22"/>
      <c r="K21" s="59"/>
    </row>
    <row r="22" spans="1:11" s="60" customFormat="1" ht="24.75" customHeight="1">
      <c r="A22" s="58">
        <v>17</v>
      </c>
      <c r="B22" s="6"/>
      <c r="C22" s="16"/>
      <c r="D22" s="17"/>
      <c r="E22" s="13"/>
      <c r="F22" s="7"/>
      <c r="G22" s="2"/>
      <c r="H22" s="3"/>
      <c r="I22" s="23"/>
      <c r="J22" s="22"/>
      <c r="K22" s="59"/>
    </row>
    <row r="23" spans="1:11" s="60" customFormat="1" ht="24.75" customHeight="1">
      <c r="A23" s="58">
        <v>18</v>
      </c>
      <c r="B23" s="6"/>
      <c r="C23" s="16"/>
      <c r="D23" s="17"/>
      <c r="E23" s="13"/>
      <c r="F23" s="7"/>
      <c r="G23" s="2"/>
      <c r="H23" s="3"/>
      <c r="I23" s="23"/>
      <c r="J23" s="22"/>
      <c r="K23" s="59"/>
    </row>
    <row r="24" spans="1:11" s="60" customFormat="1" ht="24.75" customHeight="1">
      <c r="A24" s="58">
        <v>19</v>
      </c>
      <c r="B24" s="6"/>
      <c r="C24" s="16"/>
      <c r="D24" s="17"/>
      <c r="E24" s="13"/>
      <c r="F24" s="7"/>
      <c r="G24" s="2"/>
      <c r="H24" s="3"/>
      <c r="I24" s="23"/>
      <c r="J24" s="22"/>
      <c r="K24" s="59"/>
    </row>
    <row r="25" spans="1:11" s="60" customFormat="1" ht="24.75" customHeight="1">
      <c r="A25" s="58">
        <v>20</v>
      </c>
      <c r="B25" s="6"/>
      <c r="C25" s="16"/>
      <c r="D25" s="17"/>
      <c r="E25" s="13"/>
      <c r="F25" s="7"/>
      <c r="G25" s="2"/>
      <c r="H25" s="3"/>
      <c r="I25" s="23"/>
      <c r="J25" s="22"/>
      <c r="K25" s="59"/>
    </row>
    <row r="26" spans="1:11" s="60" customFormat="1" ht="24.75" customHeight="1">
      <c r="A26" s="58">
        <v>21</v>
      </c>
      <c r="B26" s="6"/>
      <c r="C26" s="16"/>
      <c r="D26" s="17"/>
      <c r="E26" s="13"/>
      <c r="F26" s="7"/>
      <c r="G26" s="2"/>
      <c r="H26" s="3"/>
      <c r="I26" s="23"/>
      <c r="J26" s="22"/>
      <c r="K26" s="59"/>
    </row>
    <row r="27" spans="1:11" s="60" customFormat="1" ht="24.75" customHeight="1">
      <c r="A27" s="58">
        <v>22</v>
      </c>
      <c r="B27" s="6"/>
      <c r="C27" s="16"/>
      <c r="D27" s="17"/>
      <c r="E27" s="13"/>
      <c r="F27" s="7"/>
      <c r="G27" s="2"/>
      <c r="H27" s="3"/>
      <c r="I27" s="23"/>
      <c r="J27" s="22"/>
      <c r="K27" s="59"/>
    </row>
    <row r="28" spans="1:11" s="60" customFormat="1" ht="24.75" customHeight="1">
      <c r="A28" s="58">
        <v>23</v>
      </c>
      <c r="B28" s="6"/>
      <c r="C28" s="16"/>
      <c r="D28" s="17"/>
      <c r="E28" s="13"/>
      <c r="F28" s="7"/>
      <c r="G28" s="2"/>
      <c r="H28" s="3"/>
      <c r="I28" s="23"/>
      <c r="J28" s="22"/>
      <c r="K28" s="59"/>
    </row>
    <row r="29" spans="1:11" s="60" customFormat="1" ht="24.75" customHeight="1">
      <c r="A29" s="58">
        <v>24</v>
      </c>
      <c r="B29" s="6"/>
      <c r="C29" s="16"/>
      <c r="D29" s="17"/>
      <c r="E29" s="13"/>
      <c r="F29" s="7"/>
      <c r="G29" s="2"/>
      <c r="H29" s="3"/>
      <c r="I29" s="23"/>
      <c r="J29" s="22"/>
      <c r="K29" s="59"/>
    </row>
    <row r="30" spans="1:11" s="60" customFormat="1" ht="24.75" customHeight="1">
      <c r="A30" s="58">
        <v>25</v>
      </c>
      <c r="B30" s="6"/>
      <c r="C30" s="16"/>
      <c r="D30" s="17"/>
      <c r="E30" s="13"/>
      <c r="F30" s="7"/>
      <c r="G30" s="2"/>
      <c r="H30" s="3"/>
      <c r="I30" s="23"/>
      <c r="J30" s="22"/>
      <c r="K30" s="59"/>
    </row>
    <row r="31" spans="1:11" s="60" customFormat="1" ht="24.75" customHeight="1">
      <c r="A31" s="58">
        <v>26</v>
      </c>
      <c r="B31" s="6"/>
      <c r="C31" s="16"/>
      <c r="D31" s="17"/>
      <c r="E31" s="13"/>
      <c r="F31" s="7"/>
      <c r="G31" s="2"/>
      <c r="H31" s="3"/>
      <c r="I31" s="23"/>
      <c r="J31" s="22"/>
      <c r="K31" s="59"/>
    </row>
    <row r="32" spans="1:11" s="60" customFormat="1" ht="24.75" customHeight="1">
      <c r="A32" s="58">
        <v>27</v>
      </c>
      <c r="B32" s="6"/>
      <c r="C32" s="16"/>
      <c r="D32" s="17"/>
      <c r="E32" s="13"/>
      <c r="F32" s="7"/>
      <c r="G32" s="2"/>
      <c r="H32" s="3"/>
      <c r="I32" s="23"/>
      <c r="J32" s="22"/>
      <c r="K32" s="59"/>
    </row>
    <row r="33" spans="1:11" s="60" customFormat="1" ht="24.75" customHeight="1">
      <c r="A33" s="58">
        <v>28</v>
      </c>
      <c r="B33" s="6"/>
      <c r="C33" s="16"/>
      <c r="D33" s="17"/>
      <c r="E33" s="13"/>
      <c r="F33" s="7"/>
      <c r="G33" s="2"/>
      <c r="H33" s="3"/>
      <c r="I33" s="23"/>
      <c r="J33" s="22"/>
      <c r="K33" s="59"/>
    </row>
    <row r="34" spans="1:11" s="60" customFormat="1" ht="24.75" customHeight="1" thickBot="1">
      <c r="A34" s="58">
        <v>29</v>
      </c>
      <c r="B34" s="6"/>
      <c r="C34" s="16"/>
      <c r="D34" s="17"/>
      <c r="E34" s="13"/>
      <c r="F34" s="7"/>
      <c r="G34" s="2"/>
      <c r="H34" s="3"/>
      <c r="I34" s="23"/>
      <c r="J34" s="22"/>
      <c r="K34" s="59"/>
    </row>
    <row r="35" spans="1:11" s="60" customFormat="1" ht="24.75" customHeight="1" thickBot="1">
      <c r="A35" s="58"/>
      <c r="B35" s="61"/>
      <c r="C35" s="62"/>
      <c r="D35" s="63" t="s">
        <v>20</v>
      </c>
      <c r="E35" s="64"/>
      <c r="F35" s="65"/>
      <c r="G35" s="66"/>
      <c r="H35" s="67"/>
      <c r="I35" s="68"/>
      <c r="J35" s="69"/>
      <c r="K35" s="70" t="s">
        <v>18</v>
      </c>
    </row>
    <row r="36" spans="1:11" s="77" customFormat="1" ht="24.75" customHeight="1" thickBot="1">
      <c r="A36" s="71"/>
      <c r="B36" s="72"/>
      <c r="C36" s="72"/>
      <c r="D36" s="73"/>
      <c r="E36" s="73"/>
      <c r="F36" s="74">
        <f>SUM(F6:F35)</f>
        <v>5626</v>
      </c>
      <c r="G36" s="75">
        <f>SUM(G6:G35)</f>
        <v>0</v>
      </c>
      <c r="H36" s="75">
        <f>SUM(H6:H35)</f>
        <v>0</v>
      </c>
      <c r="I36" s="75">
        <f>SUM(I6:I35)</f>
        <v>555</v>
      </c>
      <c r="J36" s="75">
        <f>SUM(J6:J35)</f>
        <v>0</v>
      </c>
      <c r="K36" s="76">
        <f>SUM(F36:J36)</f>
        <v>6181</v>
      </c>
    </row>
    <row r="37" spans="1:11" ht="35.25" customHeight="1">
      <c r="A37" s="35"/>
      <c r="B37" s="36"/>
      <c r="C37" s="36"/>
      <c r="D37" s="78"/>
      <c r="E37" s="78"/>
      <c r="F37" s="79"/>
      <c r="G37" s="78"/>
      <c r="H37" s="78"/>
      <c r="I37" s="78"/>
      <c r="J37" s="78"/>
      <c r="K37" s="80"/>
    </row>
    <row r="38" spans="1:11" ht="35.25" hidden="1">
      <c r="A38" s="35"/>
      <c r="B38" s="36"/>
      <c r="C38" s="36"/>
      <c r="D38" s="78"/>
      <c r="E38" s="78"/>
      <c r="F38" s="79"/>
      <c r="G38" s="78"/>
      <c r="H38" s="78"/>
      <c r="I38" s="78"/>
      <c r="J38" s="79"/>
      <c r="K38" s="81" t="s">
        <v>14</v>
      </c>
    </row>
    <row r="39" spans="1:11" ht="18.75" hidden="1" thickBot="1">
      <c r="A39" s="35"/>
      <c r="B39" s="36"/>
      <c r="C39" s="36"/>
      <c r="D39" s="78"/>
      <c r="E39" s="78"/>
      <c r="F39" s="79"/>
      <c r="G39" s="78"/>
      <c r="H39" s="78"/>
      <c r="I39" s="78"/>
      <c r="J39" s="79"/>
      <c r="K39" s="82">
        <f>'INCOME (A+B=C)'!J32-'EXPENSES (C-D=E)'!K36</f>
        <v>400</v>
      </c>
    </row>
    <row r="40" spans="1:11" hidden="1">
      <c r="A40" s="35"/>
      <c r="B40" s="36"/>
      <c r="C40" s="36"/>
      <c r="D40" s="78"/>
      <c r="E40" s="78"/>
      <c r="F40" s="79"/>
      <c r="G40" s="78"/>
      <c r="H40" s="78"/>
      <c r="I40" s="78"/>
      <c r="J40" s="79"/>
      <c r="K40" s="83"/>
    </row>
  </sheetData>
  <sheetProtection selectLockedCells="1"/>
  <mergeCells count="1">
    <mergeCell ref="D2:H2"/>
  </mergeCells>
  <printOptions horizontalCentered="1" verticalCentered="1"/>
  <pageMargins left="0.76" right="0.54" top="0.36" bottom="0.38" header="0.3" footer="0.3"/>
  <pageSetup scale="4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-0.249977111117893"/>
    <pageSetUpPr fitToPage="1"/>
  </sheetPr>
  <dimension ref="A1:O38"/>
  <sheetViews>
    <sheetView showGridLines="0" tabSelected="1" zoomScaleNormal="100" zoomScaleSheetLayoutView="88" workbookViewId="0">
      <selection activeCell="H24" sqref="H24"/>
    </sheetView>
  </sheetViews>
  <sheetFormatPr defaultColWidth="0" defaultRowHeight="15" zeroHeight="1"/>
  <cols>
    <col min="1" max="6" width="9.140625" customWidth="1"/>
    <col min="7" max="7" width="12.7109375" customWidth="1"/>
    <col min="8" max="8" width="65.7109375" bestFit="1" customWidth="1"/>
    <col min="9" max="9" width="2.28515625" customWidth="1"/>
    <col min="10" max="10" width="18.42578125" style="85" customWidth="1"/>
    <col min="11" max="11" width="6" customWidth="1"/>
    <col min="12" max="12" width="2.5703125" customWidth="1"/>
    <col min="13" max="15" width="0" hidden="1" customWidth="1"/>
    <col min="16" max="16384" width="8.85546875" hidden="1"/>
  </cols>
  <sheetData>
    <row r="1" spans="1:15" s="34" customFormat="1" ht="27" thickBot="1">
      <c r="A1" s="87"/>
      <c r="B1" s="88"/>
      <c r="C1" s="89"/>
      <c r="D1" s="89"/>
      <c r="E1" s="90"/>
      <c r="F1" s="89"/>
      <c r="G1" s="90"/>
      <c r="I1" s="8"/>
      <c r="J1" s="19" t="str">
        <f>HYPERLINK("#'START HERE'!a1","RETURN to START")</f>
        <v>RETURN to START</v>
      </c>
      <c r="O1" s="91"/>
    </row>
    <row r="2" spans="1:15" s="93" customFormat="1" ht="40.5" customHeight="1" thickBot="1">
      <c r="A2" s="204" t="s">
        <v>40</v>
      </c>
      <c r="B2" s="204"/>
      <c r="C2" s="204"/>
      <c r="D2" s="204"/>
      <c r="E2" s="204"/>
      <c r="F2" s="204"/>
      <c r="G2" s="204"/>
      <c r="H2" s="92" t="s">
        <v>15</v>
      </c>
      <c r="J2" s="94">
        <f>'INCOME (A+B=C)'!J2</f>
        <v>1235</v>
      </c>
      <c r="L2" s="57"/>
    </row>
    <row r="3" spans="1:15" s="93" customFormat="1" ht="9.75" customHeight="1">
      <c r="H3" s="95"/>
      <c r="I3" s="95"/>
      <c r="J3" s="95"/>
    </row>
    <row r="4" spans="1:15" s="96" customFormat="1" ht="15.75">
      <c r="H4" s="93" t="s">
        <v>16</v>
      </c>
      <c r="I4" s="93"/>
      <c r="J4" s="97">
        <f>'INCOME (A+B=C)'!K7</f>
        <v>0</v>
      </c>
    </row>
    <row r="5" spans="1:15" ht="15.75">
      <c r="H5" s="205" t="s">
        <v>48</v>
      </c>
      <c r="I5" s="205"/>
      <c r="J5" s="205"/>
    </row>
    <row r="6" spans="1:15">
      <c r="H6" s="98" t="s">
        <v>25</v>
      </c>
      <c r="I6" s="98"/>
      <c r="J6" s="99">
        <f>'INCOME (A+B=C)'!E29</f>
        <v>25</v>
      </c>
    </row>
    <row r="7" spans="1:15">
      <c r="H7" s="98" t="s">
        <v>37</v>
      </c>
      <c r="I7" s="98"/>
      <c r="J7" s="99">
        <f>'INCOME (A+B=C)'!F29</f>
        <v>0</v>
      </c>
    </row>
    <row r="8" spans="1:15">
      <c r="H8" s="98" t="s">
        <v>38</v>
      </c>
      <c r="I8" s="98"/>
      <c r="J8" s="99">
        <f>'INCOME (A+B=C)'!G29</f>
        <v>6556</v>
      </c>
    </row>
    <row r="9" spans="1:15">
      <c r="H9" s="100" t="s">
        <v>26</v>
      </c>
      <c r="I9" s="98"/>
      <c r="J9" s="99">
        <f>'INCOME (A+B=C)'!H29</f>
        <v>0</v>
      </c>
    </row>
    <row r="10" spans="1:15">
      <c r="H10" s="100" t="s">
        <v>32</v>
      </c>
      <c r="I10" s="98"/>
      <c r="J10" s="99">
        <f>'INCOME (A+B=C)'!I29</f>
        <v>0</v>
      </c>
    </row>
    <row r="11" spans="1:15" ht="15.75">
      <c r="H11" s="101" t="s">
        <v>9</v>
      </c>
      <c r="I11" s="98"/>
      <c r="J11" s="97">
        <f>SUM(J6:J10)</f>
        <v>6581</v>
      </c>
    </row>
    <row r="12" spans="1:15" ht="15.75">
      <c r="H12" s="101" t="s">
        <v>17</v>
      </c>
      <c r="I12" s="101"/>
      <c r="J12" s="97">
        <f>J4+J11</f>
        <v>6581</v>
      </c>
    </row>
    <row r="13" spans="1:15" ht="15.75">
      <c r="I13" s="101"/>
    </row>
    <row r="14" spans="1:15" ht="15.75">
      <c r="H14" s="102" t="s">
        <v>49</v>
      </c>
      <c r="I14" s="103"/>
      <c r="J14" s="104"/>
    </row>
    <row r="15" spans="1:15">
      <c r="H15" s="98" t="s">
        <v>36</v>
      </c>
      <c r="I15" s="98"/>
      <c r="J15" s="99">
        <f>'EXPENSES (C-D=E)'!F36</f>
        <v>5626</v>
      </c>
    </row>
    <row r="16" spans="1:15">
      <c r="H16" s="98" t="s">
        <v>50</v>
      </c>
      <c r="I16" s="98"/>
      <c r="J16" s="99">
        <f>'EXPENSES (C-D=E)'!G36</f>
        <v>0</v>
      </c>
    </row>
    <row r="17" spans="1:12">
      <c r="A17" s="25"/>
      <c r="H17" s="100" t="s">
        <v>47</v>
      </c>
      <c r="I17" s="98"/>
      <c r="J17" s="99">
        <f>'EXPENSES (C-D=E)'!H36</f>
        <v>0</v>
      </c>
      <c r="K17" s="26"/>
      <c r="L17" s="27"/>
    </row>
    <row r="18" spans="1:12" s="107" customFormat="1">
      <c r="A18" s="29"/>
      <c r="B18" s="196"/>
      <c r="C18" s="105"/>
      <c r="D18" s="105"/>
      <c r="E18" s="105"/>
      <c r="F18" s="106"/>
      <c r="G18" s="24"/>
      <c r="H18" s="30" t="s">
        <v>46</v>
      </c>
      <c r="I18" s="24"/>
      <c r="J18" s="99">
        <f>'EXPENSES (C-D=E)'!I36</f>
        <v>555</v>
      </c>
      <c r="K18" s="28"/>
      <c r="L18" s="29"/>
    </row>
    <row r="19" spans="1:12" s="108" customFormat="1">
      <c r="A19" s="27"/>
      <c r="B19" s="196"/>
      <c r="C19" s="105"/>
      <c r="D19" s="105"/>
      <c r="E19" s="105"/>
      <c r="F19" s="106"/>
      <c r="G19" s="24"/>
      <c r="H19" s="30" t="s">
        <v>45</v>
      </c>
      <c r="I19" s="24"/>
      <c r="J19" s="99">
        <f>'EXPENSES (C-D=E)'!J36</f>
        <v>0</v>
      </c>
      <c r="K19" s="28"/>
      <c r="L19" s="29"/>
    </row>
    <row r="20" spans="1:12" ht="19.5" thickBot="1">
      <c r="A20" s="195"/>
      <c r="H20" s="109" t="s">
        <v>18</v>
      </c>
      <c r="I20" s="109"/>
      <c r="J20" s="110">
        <f>'EXPENSES (C-D=E)'!K36</f>
        <v>6181</v>
      </c>
    </row>
    <row r="21" spans="1:12" ht="19.5" thickBot="1">
      <c r="H21" s="109" t="s">
        <v>19</v>
      </c>
      <c r="I21" s="109"/>
      <c r="J21" s="111">
        <f>SUM(J12-J20)</f>
        <v>400</v>
      </c>
    </row>
    <row r="22" spans="1:12" s="96" customFormat="1" ht="15.75">
      <c r="H22" s="112"/>
      <c r="I22" s="112"/>
      <c r="J22" s="85"/>
    </row>
    <row r="23" spans="1:12" s="96" customFormat="1" ht="15.75">
      <c r="H23"/>
      <c r="I23"/>
      <c r="J23" s="85"/>
    </row>
    <row r="24" spans="1:12"/>
    <row r="25" spans="1:12"/>
    <row r="26" spans="1:12"/>
    <row r="27" spans="1:12"/>
    <row r="28" spans="1:12"/>
    <row r="29" spans="1:12"/>
    <row r="30" spans="1:12"/>
    <row r="31" spans="1:12"/>
    <row r="32" spans="1:12"/>
    <row r="33"/>
    <row r="34"/>
    <row r="35"/>
    <row r="36"/>
    <row r="37"/>
    <row r="38"/>
  </sheetData>
  <sheetProtection selectLockedCells="1"/>
  <mergeCells count="2">
    <mergeCell ref="A2:G2"/>
    <mergeCell ref="H5:J5"/>
  </mergeCells>
  <printOptions horizontalCentered="1" verticalCentered="1"/>
  <pageMargins left="0.8" right="0.7" top="0.52" bottom="0.44" header="0.3" footer="0.3"/>
  <pageSetup scale="75" orientation="landscape" r:id="rId1"/>
  <colBreaks count="1" manualBreakCount="1">
    <brk id="11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769C5E54F7848A2087DAD28358E11" ma:contentTypeVersion="16" ma:contentTypeDescription="Create a new document." ma:contentTypeScope="" ma:versionID="fa409bd1d23da45736134544c51f5976">
  <xsd:schema xmlns:xsd="http://www.w3.org/2001/XMLSchema" xmlns:xs="http://www.w3.org/2001/XMLSchema" xmlns:p="http://schemas.microsoft.com/office/2006/metadata/properties" xmlns:ns2="1f2e8c56-eeb4-42fc-bcb5-78128bd7bdfc" xmlns:ns3="ce7ae68b-b713-4a35-9555-d925848887a4" targetNamespace="http://schemas.microsoft.com/office/2006/metadata/properties" ma:root="true" ma:fieldsID="6928d860607f118bc859fc04b19d6bd5" ns2:_="" ns3:_="">
    <xsd:import namespace="1f2e8c56-eeb4-42fc-bcb5-78128bd7bdfc"/>
    <xsd:import namespace="ce7ae68b-b713-4a35-9555-d925848887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2e8c56-eeb4-42fc-bcb5-78128bd7bd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66733ee-65ae-44b3-b008-995b027687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7ae68b-b713-4a35-9555-d925848887a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0486938-1a72-468b-9bb5-3a3ff356369d}" ma:internalName="TaxCatchAll" ma:showField="CatchAllData" ma:web="ce7ae68b-b713-4a35-9555-d925848887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2e8c56-eeb4-42fc-bcb5-78128bd7bdfc">
      <Terms xmlns="http://schemas.microsoft.com/office/infopath/2007/PartnerControls"/>
    </lcf76f155ced4ddcb4097134ff3c332f>
    <TaxCatchAll xmlns="ce7ae68b-b713-4a35-9555-d925848887a4" xsi:nil="true"/>
  </documentManagement>
</p:properties>
</file>

<file path=customXml/itemProps1.xml><?xml version="1.0" encoding="utf-8"?>
<ds:datastoreItem xmlns:ds="http://schemas.openxmlformats.org/officeDocument/2006/customXml" ds:itemID="{A62373BF-2B66-41BC-93EC-B9AFD2D5C5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2e8c56-eeb4-42fc-bcb5-78128bd7bdfc"/>
    <ds:schemaRef ds:uri="ce7ae68b-b713-4a35-9555-d925848887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765A33-2D9B-476C-95C6-C8C8BD5787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0802F2-E12D-49F2-BFF2-5AC106DF2A05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cef7665d-2b9c-451d-8ed9-95fad3a15f80"/>
    <ds:schemaRef ds:uri="http://www.w3.org/XML/1998/namespace"/>
    <ds:schemaRef ds:uri="1f2e8c56-eeb4-42fc-bcb5-78128bd7bdfc"/>
    <ds:schemaRef ds:uri="ce7ae68b-b713-4a35-9555-d925848887a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START HERE</vt:lpstr>
      <vt:lpstr>INCOME (A+B=C)</vt:lpstr>
      <vt:lpstr>EXPENSES (C-D=E)</vt:lpstr>
      <vt:lpstr>To Be Entered.. VTK Finance Tab</vt:lpstr>
      <vt:lpstr>'EXPENSES (C-D=E)'!Print_Area</vt:lpstr>
      <vt:lpstr>'INCOME (A+B=C)'!Print_Area</vt:lpstr>
      <vt:lpstr>'START HERE'!Print_Area</vt:lpstr>
      <vt:lpstr>'To Be Entered.. VTK Finance Tab'!Print_Area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 Sheppard</dc:creator>
  <cp:keywords/>
  <dc:description/>
  <cp:lastModifiedBy>Katie Lewis</cp:lastModifiedBy>
  <cp:revision/>
  <cp:lastPrinted>2020-04-22T13:06:12Z</cp:lastPrinted>
  <dcterms:created xsi:type="dcterms:W3CDTF">2014-04-17T21:52:51Z</dcterms:created>
  <dcterms:modified xsi:type="dcterms:W3CDTF">2022-09-28T14:08:40Z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0x01010040C769C5E54F7848A2087DAD28358E11</vt:lpwstr>
  </property>
  <property fmtid="{D5CDD505-2E9C-101B-9397-08002B2CF9AE}" pid="3" name="_dlc_DocIdItemGuid">
    <vt:lpwstr>d9d022c6-e440-4543-b16d-f270aedc1c18</vt:lpwstr>
  </property>
  <property fmtid="{D5CDD505-2E9C-101B-9397-08002B2CF9AE}" pid="4" name="Sender name">
    <vt:lpwstr>Priti Singh</vt:lpwstr>
  </property>
  <property fmtid="{D5CDD505-2E9C-101B-9397-08002B2CF9AE}" pid="5" name="Sent representing e-mail address">
    <vt:lpwstr>/o=ExchangeLabs/ou=Exchange Administrative Group (FYDIBOHF23SPDLT)/cn=Recipients/cn=ac1461b411904aaeb16baede74e82fc9-Priti Singh</vt:lpwstr>
  </property>
  <property fmtid="{D5CDD505-2E9C-101B-9397-08002B2CF9AE}" pid="6" name="Topic">
    <vt:lpwstr>Troop Finance Tracker.xlsx</vt:lpwstr>
  </property>
  <property fmtid="{D5CDD505-2E9C-101B-9397-08002B2CF9AE}" pid="7" name="Message delivery time">
    <vt:filetime>2019-06-07T16:15:27Z</vt:filetime>
  </property>
  <property fmtid="{D5CDD505-2E9C-101B-9397-08002B2CF9AE}" pid="8" name="Transport message headers">
    <vt:lpwstr/>
  </property>
  <property fmtid="{D5CDD505-2E9C-101B-9397-08002B2CF9AE}" pid="9" name="Conversation topic">
    <vt:lpwstr>Troop Finance Tracker.xlsx</vt:lpwstr>
  </property>
  <property fmtid="{D5CDD505-2E9C-101B-9397-08002B2CF9AE}" pid="10" name="BCC">
    <vt:lpwstr/>
  </property>
  <property fmtid="{D5CDD505-2E9C-101B-9397-08002B2CF9AE}" pid="11" name="SMTPCC">
    <vt:lpwstr/>
  </property>
  <property fmtid="{D5CDD505-2E9C-101B-9397-08002B2CF9AE}" pid="12" name="SMTPTo">
    <vt:lpwstr/>
  </property>
  <property fmtid="{D5CDD505-2E9C-101B-9397-08002B2CF9AE}" pid="13" name="Received by address type">
    <vt:lpwstr/>
  </property>
  <property fmtid="{D5CDD505-2E9C-101B-9397-08002B2CF9AE}" pid="14" name="Received by name">
    <vt:lpwstr/>
  </property>
  <property fmtid="{D5CDD505-2E9C-101B-9397-08002B2CF9AE}" pid="15" name="CC">
    <vt:lpwstr/>
  </property>
  <property fmtid="{D5CDD505-2E9C-101B-9397-08002B2CF9AE}" pid="16" name="Internet message id">
    <vt:lpwstr/>
  </property>
  <property fmtid="{D5CDD505-2E9C-101B-9397-08002B2CF9AE}" pid="17" name="Sender address type">
    <vt:lpwstr>EX</vt:lpwstr>
  </property>
  <property fmtid="{D5CDD505-2E9C-101B-9397-08002B2CF9AE}" pid="18" name="Has attachment">
    <vt:bool>true</vt:bool>
  </property>
  <property fmtid="{D5CDD505-2E9C-101B-9397-08002B2CF9AE}" pid="19" name="Received representing name">
    <vt:lpwstr/>
  </property>
  <property fmtid="{D5CDD505-2E9C-101B-9397-08002B2CF9AE}" pid="20" name="To">
    <vt:lpwstr/>
  </property>
  <property fmtid="{D5CDD505-2E9C-101B-9397-08002B2CF9AE}" pid="21" name="Received by e-mail address">
    <vt:lpwstr/>
  </property>
  <property fmtid="{D5CDD505-2E9C-101B-9397-08002B2CF9AE}" pid="22" name="DocumentType">
    <vt:lpwstr>11;#Resource-Staff|cddfdd12-e39b-4d2e-b216-f8995dc52425</vt:lpwstr>
  </property>
  <property fmtid="{D5CDD505-2E9C-101B-9397-08002B2CF9AE}" pid="23" name="SMTPFrom">
    <vt:lpwstr>PSingh@gsnorcal.org;</vt:lpwstr>
  </property>
  <property fmtid="{D5CDD505-2E9C-101B-9397-08002B2CF9AE}" pid="24" name="Message class">
    <vt:lpwstr>IPM.Document.Excel.Sheet.12</vt:lpwstr>
  </property>
  <property fmtid="{D5CDD505-2E9C-101B-9397-08002B2CF9AE}" pid="25" name="Sender e-mail address">
    <vt:lpwstr>/o=ExchangeLabs/ou=Exchange Administrative Group (FYDIBOHF23SPDLT)/cn=Recipients/cn=ac1461b411904aaeb16baede74e82fc9-Priti Singh</vt:lpwstr>
  </property>
  <property fmtid="{D5CDD505-2E9C-101B-9397-08002B2CF9AE}" pid="26" name="DocumentSubType">
    <vt:lpwstr/>
  </property>
  <property fmtid="{D5CDD505-2E9C-101B-9397-08002B2CF9AE}" pid="27" name="Received representing e-mail address">
    <vt:lpwstr/>
  </property>
  <property fmtid="{D5CDD505-2E9C-101B-9397-08002B2CF9AE}" pid="28" name="Client submit time">
    <vt:filetime>2019-06-07T16:15:30Z</vt:filetime>
  </property>
  <property fmtid="{D5CDD505-2E9C-101B-9397-08002B2CF9AE}" pid="29" name="Creation time">
    <vt:filetime>2019-06-07T16:15:30Z</vt:filetime>
  </property>
  <property fmtid="{D5CDD505-2E9C-101B-9397-08002B2CF9AE}" pid="30" name="Importance">
    <vt:r8>0</vt:r8>
  </property>
  <property fmtid="{D5CDD505-2E9C-101B-9397-08002B2CF9AE}" pid="31" name="Message size">
    <vt:r8>59904</vt:r8>
  </property>
  <property fmtid="{D5CDD505-2E9C-101B-9397-08002B2CF9AE}" pid="32" name="Received representing address type">
    <vt:lpwstr/>
  </property>
  <property fmtid="{D5CDD505-2E9C-101B-9397-08002B2CF9AE}" pid="33" name="Sent representing name">
    <vt:lpwstr>Priti Singh</vt:lpwstr>
  </property>
  <property fmtid="{D5CDD505-2E9C-101B-9397-08002B2CF9AE}" pid="34" name="SMTPBCC">
    <vt:lpwstr/>
  </property>
  <property fmtid="{D5CDD505-2E9C-101B-9397-08002B2CF9AE}" pid="35" name="Sent representing address type">
    <vt:lpwstr>EX</vt:lpwstr>
  </property>
  <property fmtid="{D5CDD505-2E9C-101B-9397-08002B2CF9AE}" pid="36" name="Sensitivity">
    <vt:r8>0</vt:r8>
  </property>
  <property fmtid="{D5CDD505-2E9C-101B-9397-08002B2CF9AE}" pid="37" name="Year">
    <vt:lpwstr/>
  </property>
  <property fmtid="{D5CDD505-2E9C-101B-9397-08002B2CF9AE}" pid="38" name="ContentType">
    <vt:lpwstr>DMS Document</vt:lpwstr>
  </property>
  <property fmtid="{D5CDD505-2E9C-101B-9397-08002B2CF9AE}" pid="39" name="n23695fcd86a4a17831873d1c1a8e595">
    <vt:lpwstr>Resource-Staff|cddfdd12-e39b-4d2e-b216-f8995dc52425</vt:lpwstr>
  </property>
  <property fmtid="{D5CDD505-2E9C-101B-9397-08002B2CF9AE}" pid="40" name="MediaServiceImageTags">
    <vt:lpwstr/>
  </property>
</Properties>
</file>